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<sst xmlns="http://schemas.openxmlformats.org/spreadsheetml/2006/main" count="102" uniqueCount="102">
  <si>
    <t xml:space="preserve">Oszczędzasz</t>
  </si>
  <si>
    <t xml:space="preserve">Rabat Klienta </t>
  </si>
  <si>
    <t xml:space="preserve">Indeks</t>
  </si>
  <si>
    <t xml:space="preserve">Handlowy</t>
  </si>
  <si>
    <t xml:space="preserve">Nazwa</t>
  </si>
  <si>
    <t xml:space="preserve">EAN</t>
  </si>
  <si>
    <t xml:space="preserve">Cena netto do rabatu</t>
  </si>
  <si>
    <t xml:space="preserve">Cena netto po rabacie</t>
  </si>
  <si>
    <t xml:space="preserve">Zamówienie</t>
  </si>
  <si>
    <t xml:space="preserve">Wartość</t>
  </si>
  <si>
    <t xml:space="preserve">Wartość z dodatkowym rabatem 30%</t>
  </si>
  <si>
    <t xml:space="preserve">Zdjęcia</t>
  </si>
  <si>
    <t xml:space="preserve">TOP-160625</t>
  </si>
  <si>
    <t xml:space="preserve">Brulion A5 80 k. kratka 70g Biologia szyty, Top-2000</t>
  </si>
  <si>
    <t xml:space="preserve">https://hurt.abro.com.pl/images/kartoteki_zdjecia/5904017404101.jpg</t>
  </si>
  <si>
    <t xml:space="preserve">TOP-160624</t>
  </si>
  <si>
    <t xml:space="preserve">Brulion A5 80 k. kratka 70g Chemia szyty, Top-2000</t>
  </si>
  <si>
    <t xml:space="preserve">https://hurt.abro.com.pl/images/kartoteki_zdjecia/5904017404064.jpg</t>
  </si>
  <si>
    <t xml:space="preserve">TOP-160623</t>
  </si>
  <si>
    <t xml:space="preserve">Brulion A5 80 k. kratka 70g Fizyka szyty, Top-2000</t>
  </si>
  <si>
    <t xml:space="preserve">https://hurt.abro.com.pl/images/kartoteki_zdjecia/5904017404026.jpg</t>
  </si>
  <si>
    <t xml:space="preserve">TOP-160626</t>
  </si>
  <si>
    <t xml:space="preserve">Brulion A5 80 k. kratka 70g Geografia szyty, Top-2000</t>
  </si>
  <si>
    <t xml:space="preserve">https://hurt.abro.com.pl/images/kartoteki_zdjecia/5904017404149.jpg</t>
  </si>
  <si>
    <t xml:space="preserve">TOP-160627</t>
  </si>
  <si>
    <t xml:space="preserve">Brulion A5 80 k. kratka 70g Język Angielski szyty, Top-2000</t>
  </si>
  <si>
    <t xml:space="preserve">https://hurt.abro.com.pl/images/kartoteki_zdjecia/5904017404187.jpg</t>
  </si>
  <si>
    <t xml:space="preserve">TOP-160621</t>
  </si>
  <si>
    <t xml:space="preserve">Brulion A5 80 k. kratka 70g Matematyka szyty, Top-2000</t>
  </si>
  <si>
    <t xml:space="preserve">https://hurt.abro.com.pl/images/kartoteki_zdjecia/5904017403944.jpg</t>
  </si>
  <si>
    <t xml:space="preserve">TOP-157984</t>
  </si>
  <si>
    <t xml:space="preserve">Brulion A5 96K 70g kratka z marginesem miękka oprawa Monochrome Mapping, Top-2000</t>
  </si>
  <si>
    <t xml:space="preserve">https://hurt.abro.com.pl/images/kartoteki_zdjecia/5904017399995.jpg</t>
  </si>
  <si>
    <t xml:space="preserve">TOP-160619</t>
  </si>
  <si>
    <t xml:space="preserve">Zeszyt A4 60 k. kratka 70g Matematyka, Top-2000</t>
  </si>
  <si>
    <t xml:space="preserve">https://hurt.abro.com.pl/images/kartoteki_zdjecia/5904017403869.jpg</t>
  </si>
  <si>
    <t xml:space="preserve">TOP-157889</t>
  </si>
  <si>
    <t xml:space="preserve">Zeszyt A5 16 k. 70g linia podwójna kolorowa Cities, Top-2000</t>
  </si>
  <si>
    <t xml:space="preserve">https://hurt.abro.com.pl/images/kartoteki_zdjecia/5904017398158.jpg</t>
  </si>
  <si>
    <t xml:space="preserve">TOP-159967</t>
  </si>
  <si>
    <t xml:space="preserve">Zeszyt A5 16 k. 70g linia podwójna kolorowa Linea, Top-2000</t>
  </si>
  <si>
    <t xml:space="preserve">https://hurt.abro.com.pl/images/kartoteki_zdjecia/5904017402671.jpg</t>
  </si>
  <si>
    <t xml:space="preserve">TOP-158376</t>
  </si>
  <si>
    <t xml:space="preserve">Zeszyt A5 16 k. 70g linia podwójna kolorowa Megamix, Top-2000</t>
  </si>
  <si>
    <t xml:space="preserve">https://hurt.abro.com.pl/images/kartoteki_zdjecia/5904017400318.jpg</t>
  </si>
  <si>
    <t xml:space="preserve">TOP-157888</t>
  </si>
  <si>
    <t xml:space="preserve">Zeszyt A5 16 k. kratka 70g Cities, Top-2000</t>
  </si>
  <si>
    <t xml:space="preserve">https://hurt.abro.com.pl/images/kartoteki_zdjecia/5904017398110.jpg</t>
  </si>
  <si>
    <t xml:space="preserve">TOP-159966</t>
  </si>
  <si>
    <t xml:space="preserve">Zeszyt A5 16 k. kratka 70g Linea, Top-2000</t>
  </si>
  <si>
    <t xml:space="preserve">https://hurt.abro.com.pl/images/kartoteki_zdjecia/5904017402633.jpg</t>
  </si>
  <si>
    <t xml:space="preserve">TOP-158374</t>
  </si>
  <si>
    <t xml:space="preserve">Zeszyt A5 16 k. kratka 70g Megamix, Top-2000</t>
  </si>
  <si>
    <t xml:space="preserve">https://hurt.abro.com.pl/images/kartoteki_zdjecia/5904017400271.jpg</t>
  </si>
  <si>
    <t xml:space="preserve">TOP-157666</t>
  </si>
  <si>
    <t xml:space="preserve">Zeszyt A5 16K 70g kratka Top Free &amp; Wild, Top 2000</t>
  </si>
  <si>
    <t xml:space="preserve">https://hurt.abro.com.pl/images/kartoteki_zdjecia/5904017397632.jpg</t>
  </si>
  <si>
    <t xml:space="preserve">TOP-157886</t>
  </si>
  <si>
    <t xml:space="preserve">Zeszyt A5 16K 70g linia podwójna kolorowa Free &amp; Wild, Top 2000</t>
  </si>
  <si>
    <t xml:space="preserve">https://hurt.abro.com.pl/images/kartoteki_zdjecia/5904017398035.jpg</t>
  </si>
  <si>
    <t xml:space="preserve">TOP-157922</t>
  </si>
  <si>
    <t xml:space="preserve">Zeszyt A5 32 k. 70g linia podwójna kolorowa Free &amp; Wild, Top-2000</t>
  </si>
  <si>
    <t xml:space="preserve">https://hurt.abro.com.pl/images/kartoteki_zdjecia/5904017398431.jpg</t>
  </si>
  <si>
    <t xml:space="preserve">TOP-157910</t>
  </si>
  <si>
    <t xml:space="preserve">Zeszyt A5 32 k. kratka 70g Free &amp; Wild, Top-2000</t>
  </si>
  <si>
    <t xml:space="preserve">https://hurt.abro.com.pl/images/kartoteki_zdjecia/5904017398196.jpg</t>
  </si>
  <si>
    <t xml:space="preserve">TOP-158437</t>
  </si>
  <si>
    <t xml:space="preserve">Zeszyt A5 32 k. linia podwójna kolorowa 70g Megamix, Top-2000</t>
  </si>
  <si>
    <t xml:space="preserve">https://hurt.abro.com.pl/images/kartoteki_zdjecia/5904017400516.jpg</t>
  </si>
  <si>
    <t xml:space="preserve">TOP-157668</t>
  </si>
  <si>
    <t xml:space="preserve">Zeszyt A5 32K 70g kratka Cities, Top 2000</t>
  </si>
  <si>
    <t xml:space="preserve">https://hurt.abro.com.pl/images/kartoteki_zdjecia/5904017397717.jpg</t>
  </si>
  <si>
    <t xml:space="preserve">TOP-159969</t>
  </si>
  <si>
    <t xml:space="preserve">Zeszyt A5 32K 70g linia Linea, Top 2000</t>
  </si>
  <si>
    <t xml:space="preserve">https://hurt.abro.com.pl/images/kartoteki_zdjecia/5904017402756.jpg</t>
  </si>
  <si>
    <t xml:space="preserve">TOP-157923</t>
  </si>
  <si>
    <t xml:space="preserve">Zeszyt A5 32K 70g linia podwójna kolorowa Cities, Top 2000</t>
  </si>
  <si>
    <t xml:space="preserve">https://hurt.abro.com.pl/images/kartoteki_zdjecia/5904017398479.jpg</t>
  </si>
  <si>
    <t xml:space="preserve">TOP-160001</t>
  </si>
  <si>
    <t xml:space="preserve">Zeszyt A5 60K 70g linia Linea, Top 2000</t>
  </si>
  <si>
    <t xml:space="preserve">https://hurt.abro.com.pl/images/kartoteki_zdjecia/5904017402831.jpg</t>
  </si>
  <si>
    <t xml:space="preserve">TOP-157926</t>
  </si>
  <si>
    <t xml:space="preserve">Zeszyt A5 60K 70g linia Winter Sailor, Top 2000</t>
  </si>
  <si>
    <t xml:space="preserve">https://hurt.abro.com.pl/images/kartoteki_zdjecia/5904017398592.jpg</t>
  </si>
  <si>
    <t xml:space="preserve">TOP-157934</t>
  </si>
  <si>
    <t xml:space="preserve">Zeszyt A5 80 k. kratka 70g Secret Garden, Top-2000</t>
  </si>
  <si>
    <t xml:space="preserve">https://hurt.abro.com.pl/images/kartoteki_zdjecia/5904017398875.jpg</t>
  </si>
  <si>
    <t xml:space="preserve">TOP-160610</t>
  </si>
  <si>
    <t xml:space="preserve">Zeszyt tematyczny A5 60k 70g kratka chemia, Top-2000</t>
  </si>
  <si>
    <t xml:space="preserve">https://hurt.abro.com.pl/images/kartoteki_zdjecia/5904017403500.jpg</t>
  </si>
  <si>
    <t xml:space="preserve">TOP-160589</t>
  </si>
  <si>
    <t xml:space="preserve">Zeszyt tematyczny A5 60k 70g kratka fizyka, Top-2000</t>
  </si>
  <si>
    <t xml:space="preserve">https://hurt.abro.com.pl/images/kartoteki_zdjecia/5904017403463.jpg</t>
  </si>
  <si>
    <t xml:space="preserve">TOP-160614</t>
  </si>
  <si>
    <t xml:space="preserve">Zeszyt tematyczny A5 60k 70g kratka j. niemiecki, Top-2000</t>
  </si>
  <si>
    <t xml:space="preserve">https://hurt.abro.com.pl/images/kartoteki_zdjecia/5904017403661.jpg</t>
  </si>
  <si>
    <t xml:space="preserve">TOP-160613</t>
  </si>
  <si>
    <t xml:space="preserve">Zeszyt tematyczny A5 60k 70g kratka j.angielski, Top-2000</t>
  </si>
  <si>
    <t xml:space="preserve">https://hurt.abro.com.pl/images/kartoteki_zdjecia/5904017403623.jpg</t>
  </si>
  <si>
    <t xml:space="preserve">TOP-160615</t>
  </si>
  <si>
    <t xml:space="preserve">Zeszyt tematyczny A5 60k 70g kratka religia, Top-2000</t>
  </si>
  <si>
    <t xml:space="preserve">https://hurt.abro.com.pl/images/kartoteki_zdjecia/5904017403708.jpg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</si>
</sst>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%"/>
    <numFmt numFmtId="167" formatCode="0.00%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EE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4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244080</xdr:colOff>
      <xdr:row>0</xdr:row>
      <xdr:rowOff>50760</xdr:rowOff>
    </xdr:from>
    <xdr:to>
      <xdr:col>2</xdr:col>
      <xdr:colOff>932760</xdr:colOff>
      <xdr:row>1</xdr:row>
      <xdr:rowOff>147600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244080" y="50760"/>
          <a:ext cx="2368080" cy="7502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239040</xdr:colOff>
      <xdr:row>0</xdr:row>
      <xdr:rowOff>180720</xdr:rowOff>
    </xdr:from>
    <xdr:to>
      <xdr:col>9</xdr:col>
      <xdr:colOff>649440</xdr:colOff>
      <xdr:row>1</xdr:row>
      <xdr:rowOff>72000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11004120" y="180720"/>
          <a:ext cx="2550600" cy="544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" activeCellId="0" sqref="L1"/>
    </sheetView>
  </sheetViews>
  <sheetFormatPr defaultColWidth="11.55078125" defaultRowHeight="13.8" zeroHeight="false" outlineLevelRow="0" outlineLevelCol="0"/>
  <cols>
    <col collapsed="false" customWidth="true" hidden="false" outlineLevel="0" max="1" min="1" style="1" width="12.27"/>
    <col collapsed="false" customWidth="false" hidden="false" outlineLevel="0" max="2" min="2" style="1" width="11.54"/>
    <col collapsed="false" customWidth="true" hidden="false" outlineLevel="0" max="3" min="3" style="1" width="77.58"/>
    <col collapsed="false" customWidth="true" hidden="false" outlineLevel="0" max="4" min="4" style="1" width="16.02"/>
    <col collapsed="false" customWidth="true" hidden="false" outlineLevel="0" max="5" min="5" style="1" width="12.1"/>
    <col collapsed="false" customWidth="false" hidden="false" outlineLevel="0" max="6" min="6" style="1" width="11.54"/>
    <col collapsed="false" customWidth="false" hidden="false" outlineLevel="0" max="7" min="7" style="1" width="11.52"/>
    <col collapsed="false" customWidth="true" hidden="false" outlineLevel="0" max="8" min="8" style="1" width="16.02"/>
    <col collapsed="false" customWidth="true" hidden="false" outlineLevel="0" max="9" min="9" style="1" width="14.31"/>
    <col collapsed="false" customWidth="true" hidden="false" outlineLevel="0" max="10" min="10" style="1" width="14.86"/>
    <col collapsed="false" customWidth="true" hidden="true" outlineLevel="0" max="11" min="11" style="1" width="62.7"/>
    <col collapsed="false" customWidth="false" hidden="false" outlineLevel="0" max="945" min="12" style="1" width="11.54"/>
    <col collapsed="false" customWidth="false" hidden="false" outlineLevel="0" max="946" min="946" style="1" width="11.52"/>
    <col collapsed="false" customWidth="false" hidden="false" outlineLevel="0" max="975" min="947" style="2" width="11.52"/>
  </cols>
  <sheetData>
    <row r="1" customFormat="false" ht="51.45" hidden="false" customHeight="true" outlineLevel="0" collapsed="false">
      <c r="E1" s="3" t="s">
        <v>0</v>
      </c>
      <c r="F1" s="4" t="n">
        <f aca="false">H34-I34</f>
        <v>0</v>
      </c>
    </row>
    <row r="2" customFormat="false" ht="18.65" hidden="false" customHeight="true" outlineLevel="0" collapsed="false">
      <c r="E2" s="5" t="s">
        <v>1</v>
      </c>
      <c r="F2" s="6" t="n">
        <v>0</v>
      </c>
    </row>
    <row r="3" s="10" customFormat="true" ht="57.45" hidden="false" customHeight="false" outlineLevel="0" collapsed="false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9" t="s">
        <v>10</v>
      </c>
      <c r="J3" s="7" t="s">
        <v>11</v>
      </c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11" t="s">
        <v>12</v>
      </c>
      <c r="B4" s="11" t="n">
        <v>400160625</v>
      </c>
      <c r="C4" s="11" t="s">
        <v>13</v>
      </c>
      <c r="D4" s="11" t="n">
        <v>5904017404101</v>
      </c>
      <c r="E4" s="12" t="n">
        <v>3.44</v>
      </c>
      <c r="F4" s="13" t="n">
        <f aca="false">ROUND(E4-(E4*$F$2),2)</f>
        <v>3.44</v>
      </c>
      <c r="G4" s="14"/>
      <c r="H4" s="12" t="n">
        <f aca="false">G4*F4</f>
        <v>0</v>
      </c>
      <c r="I4" s="15" t="n">
        <f aca="false">ROUND(H4*0.7,2)</f>
        <v>0</v>
      </c>
      <c r="J4" s="16" t="str">
        <f aca="false">HYPERLINK(K4,"Zdjęcie")</f>
        <v>Zdjęcie</v>
      </c>
      <c r="K4" s="1" t="s">
        <v>14</v>
      </c>
      <c r="N4" s="17"/>
      <c r="O4" s="18"/>
    </row>
    <row r="5" customFormat="false" ht="13.8" hidden="false" customHeight="false" outlineLevel="0" collapsed="false">
      <c r="A5" s="11" t="s">
        <v>15</v>
      </c>
      <c r="B5" s="11" t="n">
        <v>400160624</v>
      </c>
      <c r="C5" s="11" t="s">
        <v>16</v>
      </c>
      <c r="D5" s="11" t="n">
        <v>5904017404064</v>
      </c>
      <c r="E5" s="12" t="n">
        <v>3.44</v>
      </c>
      <c r="F5" s="13" t="n">
        <f aca="false">ROUND(E5-(E5*$F$2),2)</f>
        <v>3.44</v>
      </c>
      <c r="G5" s="14"/>
      <c r="H5" s="12" t="n">
        <f aca="false">G5*F5</f>
        <v>0</v>
      </c>
      <c r="I5" s="15" t="n">
        <f aca="false">ROUND(H5*0.7,2)</f>
        <v>0</v>
      </c>
      <c r="J5" s="16" t="str">
        <f aca="false">HYPERLINK(K5,"Zdjęcie")</f>
        <v>Zdjęcie</v>
      </c>
      <c r="K5" s="1" t="s">
        <v>17</v>
      </c>
      <c r="N5" s="17"/>
      <c r="O5" s="18"/>
    </row>
    <row r="6" customFormat="false" ht="13.8" hidden="false" customHeight="false" outlineLevel="0" collapsed="false">
      <c r="A6" s="11" t="s">
        <v>18</v>
      </c>
      <c r="B6" s="11" t="n">
        <v>400160623</v>
      </c>
      <c r="C6" s="11" t="s">
        <v>19</v>
      </c>
      <c r="D6" s="11" t="n">
        <v>5904017404026</v>
      </c>
      <c r="E6" s="12" t="n">
        <v>3.44</v>
      </c>
      <c r="F6" s="13" t="n">
        <f aca="false">ROUND(E6-(E6*$F$2),2)</f>
        <v>3.44</v>
      </c>
      <c r="G6" s="14"/>
      <c r="H6" s="12" t="n">
        <f aca="false">G6*F6</f>
        <v>0</v>
      </c>
      <c r="I6" s="15" t="n">
        <f aca="false">ROUND(H6*0.7,2)</f>
        <v>0</v>
      </c>
      <c r="J6" s="16" t="str">
        <f aca="false">HYPERLINK(K6,"Zdjęcie")</f>
        <v>Zdjęcie</v>
      </c>
      <c r="K6" s="1" t="s">
        <v>20</v>
      </c>
      <c r="N6" s="17"/>
      <c r="O6" s="18"/>
    </row>
    <row r="7" customFormat="false" ht="13.8" hidden="false" customHeight="false" outlineLevel="0" collapsed="false">
      <c r="A7" s="11" t="s">
        <v>21</v>
      </c>
      <c r="B7" s="11" t="n">
        <v>400160626</v>
      </c>
      <c r="C7" s="11" t="s">
        <v>22</v>
      </c>
      <c r="D7" s="11" t="n">
        <v>5904017404149</v>
      </c>
      <c r="E7" s="12" t="n">
        <v>3.44</v>
      </c>
      <c r="F7" s="13" t="n">
        <f aca="false">ROUND(E7-(E7*$F$2),2)</f>
        <v>3.44</v>
      </c>
      <c r="G7" s="14"/>
      <c r="H7" s="12" t="n">
        <f aca="false">G7*F7</f>
        <v>0</v>
      </c>
      <c r="I7" s="15" t="n">
        <f aca="false">ROUND(H7*0.7,2)</f>
        <v>0</v>
      </c>
      <c r="J7" s="16" t="str">
        <f aca="false">HYPERLINK(K7,"Zdjęcie")</f>
        <v>Zdjęcie</v>
      </c>
      <c r="K7" s="1" t="s">
        <v>23</v>
      </c>
      <c r="N7" s="17"/>
      <c r="O7" s="18"/>
    </row>
    <row r="8" customFormat="false" ht="13.8" hidden="false" customHeight="false" outlineLevel="0" collapsed="false">
      <c r="A8" s="11" t="s">
        <v>24</v>
      </c>
      <c r="B8" s="11" t="n">
        <v>400160627</v>
      </c>
      <c r="C8" s="11" t="s">
        <v>25</v>
      </c>
      <c r="D8" s="11" t="n">
        <v>5904017404187</v>
      </c>
      <c r="E8" s="12" t="n">
        <v>3.44</v>
      </c>
      <c r="F8" s="13" t="n">
        <f aca="false">ROUND(E8-(E8*$F$2),2)</f>
        <v>3.44</v>
      </c>
      <c r="G8" s="14"/>
      <c r="H8" s="12" t="n">
        <f aca="false">G8*F8</f>
        <v>0</v>
      </c>
      <c r="I8" s="15" t="n">
        <f aca="false">ROUND(H8*0.7,2)</f>
        <v>0</v>
      </c>
      <c r="J8" s="16" t="str">
        <f aca="false">HYPERLINK(K8,"Zdjęcie")</f>
        <v>Zdjęcie</v>
      </c>
      <c r="K8" s="1" t="s">
        <v>26</v>
      </c>
      <c r="N8" s="17"/>
      <c r="O8" s="18"/>
    </row>
    <row r="9" customFormat="false" ht="13.8" hidden="false" customHeight="false" outlineLevel="0" collapsed="false">
      <c r="A9" s="11" t="s">
        <v>27</v>
      </c>
      <c r="B9" s="11" t="n">
        <v>400160621</v>
      </c>
      <c r="C9" s="11" t="s">
        <v>28</v>
      </c>
      <c r="D9" s="11" t="n">
        <v>5904017403944</v>
      </c>
      <c r="E9" s="12" t="n">
        <v>3.59</v>
      </c>
      <c r="F9" s="13" t="n">
        <f aca="false">ROUND(E9-(E9*$F$2),2)</f>
        <v>3.59</v>
      </c>
      <c r="G9" s="14"/>
      <c r="H9" s="12" t="n">
        <f aca="false">G9*F9</f>
        <v>0</v>
      </c>
      <c r="I9" s="15" t="n">
        <f aca="false">ROUND(H9*0.7,2)</f>
        <v>0</v>
      </c>
      <c r="J9" s="16" t="str">
        <f aca="false">HYPERLINK(K9,"Zdjęcie")</f>
        <v>Zdjęcie</v>
      </c>
      <c r="K9" s="1" t="s">
        <v>29</v>
      </c>
      <c r="N9" s="17"/>
      <c r="O9" s="18"/>
    </row>
    <row r="10" customFormat="false" ht="13.8" hidden="false" customHeight="false" outlineLevel="0" collapsed="false">
      <c r="A10" s="11" t="s">
        <v>30</v>
      </c>
      <c r="B10" s="11" t="n">
        <v>400157984</v>
      </c>
      <c r="C10" s="11" t="s">
        <v>31</v>
      </c>
      <c r="D10" s="11" t="n">
        <v>5904017399995</v>
      </c>
      <c r="E10" s="12" t="n">
        <v>4.92</v>
      </c>
      <c r="F10" s="13" t="n">
        <f aca="false">ROUND(E10-(E10*$F$2),2)</f>
        <v>4.92</v>
      </c>
      <c r="G10" s="14"/>
      <c r="H10" s="12" t="n">
        <f aca="false">G10*F10</f>
        <v>0</v>
      </c>
      <c r="I10" s="15" t="n">
        <f aca="false">ROUND(H10*0.7,2)</f>
        <v>0</v>
      </c>
      <c r="J10" s="16" t="str">
        <f aca="false">HYPERLINK(K10,"Zdjęcie")</f>
        <v>Zdjęcie</v>
      </c>
      <c r="K10" s="1" t="s">
        <v>32</v>
      </c>
      <c r="N10" s="17"/>
      <c r="O10" s="18"/>
    </row>
    <row r="11" customFormat="false" ht="13.8" hidden="false" customHeight="false" outlineLevel="0" collapsed="false">
      <c r="A11" s="11" t="s">
        <v>33</v>
      </c>
      <c r="B11" s="11" t="n">
        <v>400160619</v>
      </c>
      <c r="C11" s="11" t="s">
        <v>34</v>
      </c>
      <c r="D11" s="11" t="n">
        <v>5904017403869</v>
      </c>
      <c r="E11" s="12" t="n">
        <v>3.57</v>
      </c>
      <c r="F11" s="13" t="n">
        <f aca="false">ROUND(E11-(E11*$F$2),2)</f>
        <v>3.57</v>
      </c>
      <c r="G11" s="14"/>
      <c r="H11" s="12" t="n">
        <f aca="false">G11*F11</f>
        <v>0</v>
      </c>
      <c r="I11" s="15" t="n">
        <f aca="false">ROUND(H11*0.7,2)</f>
        <v>0</v>
      </c>
      <c r="J11" s="16" t="str">
        <f aca="false">HYPERLINK(K11,"Zdjęcie")</f>
        <v>Zdjęcie</v>
      </c>
      <c r="K11" s="1" t="s">
        <v>35</v>
      </c>
      <c r="N11" s="17"/>
      <c r="O11" s="18"/>
    </row>
    <row r="12" customFormat="false" ht="13.8" hidden="false" customHeight="false" outlineLevel="0" collapsed="false">
      <c r="A12" s="11" t="s">
        <v>36</v>
      </c>
      <c r="B12" s="11" t="n">
        <v>400157889</v>
      </c>
      <c r="C12" s="11" t="s">
        <v>37</v>
      </c>
      <c r="D12" s="11" t="n">
        <v>5904017398158</v>
      </c>
      <c r="E12" s="12" t="n">
        <v>1.46</v>
      </c>
      <c r="F12" s="13" t="n">
        <f aca="false">ROUND(E12-(E12*$F$2),2)</f>
        <v>1.46</v>
      </c>
      <c r="G12" s="14"/>
      <c r="H12" s="12" t="n">
        <f aca="false">G12*F12</f>
        <v>0</v>
      </c>
      <c r="I12" s="15" t="n">
        <f aca="false">ROUND(H12*0.7,2)</f>
        <v>0</v>
      </c>
      <c r="J12" s="16" t="str">
        <f aca="false">HYPERLINK(K12,"Zdjęcie")</f>
        <v>Zdjęcie</v>
      </c>
      <c r="K12" s="1" t="s">
        <v>38</v>
      </c>
      <c r="N12" s="17"/>
      <c r="O12" s="18"/>
    </row>
    <row r="13" customFormat="false" ht="13.8" hidden="false" customHeight="false" outlineLevel="0" collapsed="false">
      <c r="A13" s="11" t="s">
        <v>39</v>
      </c>
      <c r="B13" s="11" t="n">
        <v>400159967</v>
      </c>
      <c r="C13" s="11" t="s">
        <v>40</v>
      </c>
      <c r="D13" s="11" t="n">
        <v>5904017402671</v>
      </c>
      <c r="E13" s="12" t="n">
        <v>1.56</v>
      </c>
      <c r="F13" s="13" t="n">
        <f aca="false">ROUND(E13-(E13*$F$2),2)</f>
        <v>1.56</v>
      </c>
      <c r="G13" s="14"/>
      <c r="H13" s="12" t="n">
        <f aca="false">G13*F13</f>
        <v>0</v>
      </c>
      <c r="I13" s="15" t="n">
        <f aca="false">ROUND(H13*0.7,2)</f>
        <v>0</v>
      </c>
      <c r="J13" s="16" t="str">
        <f aca="false">HYPERLINK(K13,"Zdjęcie")</f>
        <v>Zdjęcie</v>
      </c>
      <c r="K13" s="1" t="s">
        <v>41</v>
      </c>
      <c r="N13" s="17"/>
      <c r="O13" s="18"/>
    </row>
    <row r="14" customFormat="false" ht="13.8" hidden="false" customHeight="false" outlineLevel="0" collapsed="false">
      <c r="A14" s="11" t="s">
        <v>42</v>
      </c>
      <c r="B14" s="11" t="n">
        <v>400158376</v>
      </c>
      <c r="C14" s="11" t="s">
        <v>43</v>
      </c>
      <c r="D14" s="11" t="n">
        <v>5904017400318</v>
      </c>
      <c r="E14" s="12" t="n">
        <v>0.9</v>
      </c>
      <c r="F14" s="13" t="n">
        <f aca="false">ROUND(E14-(E14*$F$2),2)</f>
        <v>0.9</v>
      </c>
      <c r="G14" s="14"/>
      <c r="H14" s="12" t="n">
        <f aca="false">G14*F14</f>
        <v>0</v>
      </c>
      <c r="I14" s="15" t="n">
        <f aca="false">ROUND(H14*0.7,2)</f>
        <v>0</v>
      </c>
      <c r="J14" s="16" t="str">
        <f aca="false">HYPERLINK(K14,"Zdjęcie")</f>
        <v>Zdjęcie</v>
      </c>
      <c r="K14" s="1" t="s">
        <v>44</v>
      </c>
      <c r="N14" s="17"/>
      <c r="O14" s="18"/>
    </row>
    <row r="15" customFormat="false" ht="13.8" hidden="false" customHeight="false" outlineLevel="0" collapsed="false">
      <c r="A15" s="11" t="s">
        <v>45</v>
      </c>
      <c r="B15" s="11" t="n">
        <v>400157888</v>
      </c>
      <c r="C15" s="11" t="s">
        <v>46</v>
      </c>
      <c r="D15" s="11" t="n">
        <v>5904017398110</v>
      </c>
      <c r="E15" s="12" t="n">
        <v>1.46</v>
      </c>
      <c r="F15" s="13" t="n">
        <f aca="false">ROUND(E15-(E15*$F$2),2)</f>
        <v>1.46</v>
      </c>
      <c r="G15" s="14"/>
      <c r="H15" s="12" t="n">
        <f aca="false">G15*F15</f>
        <v>0</v>
      </c>
      <c r="I15" s="15" t="n">
        <f aca="false">ROUND(H15*0.7,2)</f>
        <v>0</v>
      </c>
      <c r="J15" s="16" t="str">
        <f aca="false">HYPERLINK(K15,"Zdjęcie")</f>
        <v>Zdjęcie</v>
      </c>
      <c r="K15" s="1" t="s">
        <v>47</v>
      </c>
      <c r="N15" s="17"/>
      <c r="O15" s="18"/>
    </row>
    <row r="16" customFormat="false" ht="13.8" hidden="false" customHeight="false" outlineLevel="0" collapsed="false">
      <c r="A16" s="11" t="s">
        <v>48</v>
      </c>
      <c r="B16" s="11" t="n">
        <v>400159966</v>
      </c>
      <c r="C16" s="11" t="s">
        <v>49</v>
      </c>
      <c r="D16" s="11" t="n">
        <v>5904017402633</v>
      </c>
      <c r="E16" s="12" t="n">
        <v>1.56</v>
      </c>
      <c r="F16" s="13" t="n">
        <f aca="false">ROUND(E16-(E16*$F$2),2)</f>
        <v>1.56</v>
      </c>
      <c r="G16" s="14"/>
      <c r="H16" s="12" t="n">
        <f aca="false">G16*F16</f>
        <v>0</v>
      </c>
      <c r="I16" s="15" t="n">
        <f aca="false">ROUND(H16*0.7,2)</f>
        <v>0</v>
      </c>
      <c r="J16" s="16" t="str">
        <f aca="false">HYPERLINK(K16,"Zdjęcie")</f>
        <v>Zdjęcie</v>
      </c>
      <c r="K16" s="1" t="s">
        <v>50</v>
      </c>
      <c r="N16" s="17"/>
      <c r="O16" s="18"/>
    </row>
    <row r="17" customFormat="false" ht="13.8" hidden="false" customHeight="false" outlineLevel="0" collapsed="false">
      <c r="A17" s="11" t="s">
        <v>51</v>
      </c>
      <c r="B17" s="11" t="n">
        <v>400158374</v>
      </c>
      <c r="C17" s="11" t="s">
        <v>52</v>
      </c>
      <c r="D17" s="11" t="n">
        <v>5904017400271</v>
      </c>
      <c r="E17" s="12" t="n">
        <v>0.9</v>
      </c>
      <c r="F17" s="13" t="n">
        <f aca="false">ROUND(E17-(E17*$F$2),2)</f>
        <v>0.9</v>
      </c>
      <c r="G17" s="14"/>
      <c r="H17" s="12" t="n">
        <f aca="false">G17*F17</f>
        <v>0</v>
      </c>
      <c r="I17" s="15" t="n">
        <f aca="false">ROUND(H17*0.7,2)</f>
        <v>0</v>
      </c>
      <c r="J17" s="16" t="str">
        <f aca="false">HYPERLINK(K17,"Zdjęcie")</f>
        <v>Zdjęcie</v>
      </c>
      <c r="K17" s="1" t="s">
        <v>53</v>
      </c>
      <c r="N17" s="17"/>
      <c r="O17" s="18"/>
    </row>
    <row r="18" customFormat="false" ht="13.8" hidden="false" customHeight="false" outlineLevel="0" collapsed="false">
      <c r="A18" s="11" t="s">
        <v>54</v>
      </c>
      <c r="B18" s="11" t="n">
        <v>400157666</v>
      </c>
      <c r="C18" s="11" t="s">
        <v>55</v>
      </c>
      <c r="D18" s="11" t="n">
        <v>5904017397632</v>
      </c>
      <c r="E18" s="12" t="n">
        <v>1.46</v>
      </c>
      <c r="F18" s="13" t="n">
        <f aca="false">ROUND(E18-(E18*$F$2),2)</f>
        <v>1.46</v>
      </c>
      <c r="G18" s="14"/>
      <c r="H18" s="12" t="n">
        <f aca="false">G18*F18</f>
        <v>0</v>
      </c>
      <c r="I18" s="15" t="n">
        <f aca="false">ROUND(H18*0.7,2)</f>
        <v>0</v>
      </c>
      <c r="J18" s="16" t="str">
        <f aca="false">HYPERLINK(K18,"Zdjęcie")</f>
        <v>Zdjęcie</v>
      </c>
      <c r="K18" s="1" t="s">
        <v>56</v>
      </c>
      <c r="N18" s="17"/>
      <c r="O18" s="18"/>
    </row>
    <row r="19" customFormat="false" ht="13.8" hidden="false" customHeight="false" outlineLevel="0" collapsed="false">
      <c r="A19" s="11" t="s">
        <v>57</v>
      </c>
      <c r="B19" s="11" t="n">
        <v>400157886</v>
      </c>
      <c r="C19" s="11" t="s">
        <v>58</v>
      </c>
      <c r="D19" s="11" t="n">
        <v>5904017398035</v>
      </c>
      <c r="E19" s="12" t="n">
        <v>1.46</v>
      </c>
      <c r="F19" s="13" t="n">
        <f aca="false">ROUND(E19-(E19*$F$2),2)</f>
        <v>1.46</v>
      </c>
      <c r="G19" s="14"/>
      <c r="H19" s="12" t="n">
        <f aca="false">G19*F19</f>
        <v>0</v>
      </c>
      <c r="I19" s="15" t="n">
        <f aca="false">ROUND(H19*0.7,2)</f>
        <v>0</v>
      </c>
      <c r="J19" s="16" t="str">
        <f aca="false">HYPERLINK(K19,"Zdjęcie")</f>
        <v>Zdjęcie</v>
      </c>
      <c r="K19" s="1" t="s">
        <v>59</v>
      </c>
      <c r="N19" s="17"/>
      <c r="O19" s="18"/>
    </row>
    <row r="20" customFormat="false" ht="13.8" hidden="false" customHeight="false" outlineLevel="0" collapsed="false">
      <c r="A20" s="11" t="s">
        <v>60</v>
      </c>
      <c r="B20" s="11" t="n">
        <v>400157922</v>
      </c>
      <c r="C20" s="11" t="s">
        <v>61</v>
      </c>
      <c r="D20" s="11" t="n">
        <v>5904017398431</v>
      </c>
      <c r="E20" s="12" t="n">
        <v>1.81</v>
      </c>
      <c r="F20" s="13" t="n">
        <f aca="false">ROUND(E20-(E20*$F$2),2)</f>
        <v>1.81</v>
      </c>
      <c r="G20" s="14"/>
      <c r="H20" s="12" t="n">
        <f aca="false">G20*F20</f>
        <v>0</v>
      </c>
      <c r="I20" s="15" t="n">
        <f aca="false">ROUND(H20*0.7,2)</f>
        <v>0</v>
      </c>
      <c r="J20" s="16" t="str">
        <f aca="false">HYPERLINK(K20,"Zdjęcie")</f>
        <v>Zdjęcie</v>
      </c>
      <c r="K20" s="1" t="s">
        <v>62</v>
      </c>
      <c r="N20" s="17"/>
      <c r="O20" s="18"/>
    </row>
    <row r="21" customFormat="false" ht="13.8" hidden="false" customHeight="false" outlineLevel="0" collapsed="false">
      <c r="A21" s="11" t="s">
        <v>63</v>
      </c>
      <c r="B21" s="11" t="n">
        <v>400157910</v>
      </c>
      <c r="C21" s="11" t="s">
        <v>64</v>
      </c>
      <c r="D21" s="11" t="n">
        <v>5904017398196</v>
      </c>
      <c r="E21" s="12" t="n">
        <v>1.81</v>
      </c>
      <c r="F21" s="13" t="n">
        <f aca="false">ROUND(E21-(E21*$F$2),2)</f>
        <v>1.81</v>
      </c>
      <c r="G21" s="14"/>
      <c r="H21" s="12" t="n">
        <f aca="false">G21*F21</f>
        <v>0</v>
      </c>
      <c r="I21" s="15" t="n">
        <f aca="false">ROUND(H21*0.7,2)</f>
        <v>0</v>
      </c>
      <c r="J21" s="16" t="str">
        <f aca="false">HYPERLINK(K21,"Zdjęcie")</f>
        <v>Zdjęcie</v>
      </c>
      <c r="K21" s="1" t="s">
        <v>65</v>
      </c>
      <c r="N21" s="17"/>
      <c r="O21" s="18"/>
    </row>
    <row r="22" customFormat="false" ht="13.8" hidden="false" customHeight="false" outlineLevel="0" collapsed="false">
      <c r="A22" s="11" t="s">
        <v>66</v>
      </c>
      <c r="B22" s="11" t="n">
        <v>400158437</v>
      </c>
      <c r="C22" s="11" t="s">
        <v>67</v>
      </c>
      <c r="D22" s="11" t="n">
        <v>5904017400516</v>
      </c>
      <c r="E22" s="12" t="n">
        <v>1.22</v>
      </c>
      <c r="F22" s="13" t="n">
        <f aca="false">ROUND(E22-(E22*$F$2),2)</f>
        <v>1.22</v>
      </c>
      <c r="G22" s="14"/>
      <c r="H22" s="12" t="n">
        <f aca="false">G22*F22</f>
        <v>0</v>
      </c>
      <c r="I22" s="15" t="n">
        <f aca="false">ROUND(H22*0.7,2)</f>
        <v>0</v>
      </c>
      <c r="J22" s="16" t="str">
        <f aca="false">HYPERLINK(K22,"Zdjęcie")</f>
        <v>Zdjęcie</v>
      </c>
      <c r="K22" s="1" t="s">
        <v>68</v>
      </c>
      <c r="N22" s="17"/>
      <c r="O22" s="18"/>
    </row>
    <row r="23" customFormat="false" ht="13.8" hidden="false" customHeight="false" outlineLevel="0" collapsed="false">
      <c r="A23" s="11" t="s">
        <v>69</v>
      </c>
      <c r="B23" s="11" t="n">
        <v>400157668</v>
      </c>
      <c r="C23" s="11" t="s">
        <v>70</v>
      </c>
      <c r="D23" s="11" t="n">
        <v>5904017397717</v>
      </c>
      <c r="E23" s="12" t="n">
        <v>1.81</v>
      </c>
      <c r="F23" s="13" t="n">
        <f aca="false">ROUND(E23-(E23*$F$2),2)</f>
        <v>1.81</v>
      </c>
      <c r="G23" s="14"/>
      <c r="H23" s="12" t="n">
        <f aca="false">G23*F23</f>
        <v>0</v>
      </c>
      <c r="I23" s="15" t="n">
        <f aca="false">ROUND(H23*0.7,2)</f>
        <v>0</v>
      </c>
      <c r="J23" s="16" t="str">
        <f aca="false">HYPERLINK(K23,"Zdjęcie")</f>
        <v>Zdjęcie</v>
      </c>
      <c r="K23" s="1" t="s">
        <v>71</v>
      </c>
      <c r="N23" s="17"/>
      <c r="O23" s="18"/>
    </row>
    <row r="24" customFormat="false" ht="13.8" hidden="false" customHeight="false" outlineLevel="0" collapsed="false">
      <c r="A24" s="11" t="s">
        <v>72</v>
      </c>
      <c r="B24" s="11" t="n">
        <v>400159969</v>
      </c>
      <c r="C24" s="11" t="s">
        <v>73</v>
      </c>
      <c r="D24" s="11" t="n">
        <v>5904017402756</v>
      </c>
      <c r="E24" s="12" t="n">
        <v>1.69</v>
      </c>
      <c r="F24" s="13" t="n">
        <f aca="false">ROUND(E24-(E24*$F$2),2)</f>
        <v>1.69</v>
      </c>
      <c r="G24" s="14"/>
      <c r="H24" s="12" t="n">
        <f aca="false">G24*F24</f>
        <v>0</v>
      </c>
      <c r="I24" s="15" t="n">
        <f aca="false">ROUND(H24*0.7,2)</f>
        <v>0</v>
      </c>
      <c r="J24" s="16" t="str">
        <f aca="false">HYPERLINK(K24,"Zdjęcie")</f>
        <v>Zdjęcie</v>
      </c>
      <c r="K24" s="1" t="s">
        <v>74</v>
      </c>
      <c r="N24" s="17"/>
      <c r="O24" s="18"/>
    </row>
    <row r="25" customFormat="false" ht="13.8" hidden="false" customHeight="false" outlineLevel="0" collapsed="false">
      <c r="A25" s="11" t="s">
        <v>75</v>
      </c>
      <c r="B25" s="11" t="n">
        <v>400157923</v>
      </c>
      <c r="C25" s="11" t="s">
        <v>76</v>
      </c>
      <c r="D25" s="11" t="n">
        <v>5904017398479</v>
      </c>
      <c r="E25" s="12" t="n">
        <v>1.81</v>
      </c>
      <c r="F25" s="13" t="n">
        <f aca="false">ROUND(E25-(E25*$F$2),2)</f>
        <v>1.81</v>
      </c>
      <c r="G25" s="14"/>
      <c r="H25" s="12" t="n">
        <f aca="false">G25*F25</f>
        <v>0</v>
      </c>
      <c r="I25" s="15" t="n">
        <f aca="false">ROUND(H25*0.7,2)</f>
        <v>0</v>
      </c>
      <c r="J25" s="16" t="str">
        <f aca="false">HYPERLINK(K25,"Zdjęcie")</f>
        <v>Zdjęcie</v>
      </c>
      <c r="K25" s="1" t="s">
        <v>77</v>
      </c>
      <c r="N25" s="17"/>
      <c r="O25" s="18"/>
    </row>
    <row r="26" customFormat="false" ht="13.8" hidden="false" customHeight="false" outlineLevel="0" collapsed="false">
      <c r="A26" s="11" t="s">
        <v>78</v>
      </c>
      <c r="B26" s="11" t="n">
        <v>400160001</v>
      </c>
      <c r="C26" s="11" t="s">
        <v>79</v>
      </c>
      <c r="D26" s="11" t="n">
        <v>5904017402831</v>
      </c>
      <c r="E26" s="12" t="n">
        <v>2.42</v>
      </c>
      <c r="F26" s="13" t="n">
        <f aca="false">ROUND(E26-(E26*$F$2),2)</f>
        <v>2.42</v>
      </c>
      <c r="G26" s="14"/>
      <c r="H26" s="12" t="n">
        <f aca="false">G26*F26</f>
        <v>0</v>
      </c>
      <c r="I26" s="15" t="n">
        <f aca="false">ROUND(H26*0.7,2)</f>
        <v>0</v>
      </c>
      <c r="J26" s="16" t="str">
        <f aca="false">HYPERLINK(K26,"Zdjęcie")</f>
        <v>Zdjęcie</v>
      </c>
      <c r="K26" s="1" t="s">
        <v>80</v>
      </c>
      <c r="N26" s="17"/>
      <c r="O26" s="18"/>
    </row>
    <row r="27" customFormat="false" ht="13.8" hidden="false" customHeight="false" outlineLevel="0" collapsed="false">
      <c r="A27" s="11" t="s">
        <v>81</v>
      </c>
      <c r="B27" s="11" t="n">
        <v>400157926</v>
      </c>
      <c r="C27" s="11" t="s">
        <v>82</v>
      </c>
      <c r="D27" s="11" t="n">
        <v>5904017398592</v>
      </c>
      <c r="E27" s="12" t="n">
        <v>2.53</v>
      </c>
      <c r="F27" s="13" t="n">
        <f aca="false">ROUND(E27-(E27*$F$2),2)</f>
        <v>2.53</v>
      </c>
      <c r="G27" s="14"/>
      <c r="H27" s="12" t="n">
        <f aca="false">G27*F27</f>
        <v>0</v>
      </c>
      <c r="I27" s="15" t="n">
        <f aca="false">ROUND(H27*0.7,2)</f>
        <v>0</v>
      </c>
      <c r="J27" s="16" t="str">
        <f aca="false">HYPERLINK(K27,"Zdjęcie")</f>
        <v>Zdjęcie</v>
      </c>
      <c r="K27" s="1" t="s">
        <v>83</v>
      </c>
      <c r="N27" s="17"/>
    </row>
    <row r="28" customFormat="false" ht="13.8" hidden="false" customHeight="false" outlineLevel="0" collapsed="false">
      <c r="A28" s="11" t="s">
        <v>84</v>
      </c>
      <c r="B28" s="11" t="n">
        <v>400157934</v>
      </c>
      <c r="C28" s="11" t="s">
        <v>85</v>
      </c>
      <c r="D28" s="11" t="n">
        <v>5904017398875</v>
      </c>
      <c r="E28" s="12" t="n">
        <v>3.2</v>
      </c>
      <c r="F28" s="13" t="n">
        <f aca="false">ROUND(E28-(E28*$F$2),2)</f>
        <v>3.2</v>
      </c>
      <c r="G28" s="14"/>
      <c r="H28" s="12" t="n">
        <f aca="false">G28*F28</f>
        <v>0</v>
      </c>
      <c r="I28" s="15" t="n">
        <f aca="false">ROUND(H28*0.7,2)</f>
        <v>0</v>
      </c>
      <c r="J28" s="16" t="str">
        <f aca="false">HYPERLINK(K28,"Zdjęcie")</f>
        <v>Zdjęcie</v>
      </c>
      <c r="K28" s="1" t="s">
        <v>86</v>
      </c>
      <c r="N28" s="17"/>
    </row>
    <row r="29" customFormat="false" ht="13.8" hidden="false" customHeight="false" outlineLevel="0" collapsed="false">
      <c r="A29" s="11" t="s">
        <v>87</v>
      </c>
      <c r="B29" s="11" t="n">
        <v>400160610</v>
      </c>
      <c r="C29" s="11" t="s">
        <v>88</v>
      </c>
      <c r="D29" s="11" t="n">
        <v>5904017403500</v>
      </c>
      <c r="E29" s="12" t="n">
        <v>1.66</v>
      </c>
      <c r="F29" s="13" t="n">
        <f aca="false">ROUND(E29-(E29*$F$2),2)</f>
        <v>1.66</v>
      </c>
      <c r="G29" s="14"/>
      <c r="H29" s="12" t="n">
        <f aca="false">G29*F29</f>
        <v>0</v>
      </c>
      <c r="I29" s="15" t="n">
        <f aca="false">ROUND(H29*0.7,2)</f>
        <v>0</v>
      </c>
      <c r="J29" s="16" t="str">
        <f aca="false">HYPERLINK(K29,"Zdjęcie")</f>
        <v>Zdjęcie</v>
      </c>
      <c r="K29" s="1" t="s">
        <v>89</v>
      </c>
      <c r="N29" s="17"/>
    </row>
    <row r="30" customFormat="false" ht="13.8" hidden="false" customHeight="false" outlineLevel="0" collapsed="false">
      <c r="A30" s="11" t="s">
        <v>90</v>
      </c>
      <c r="B30" s="11" t="n">
        <v>400160589</v>
      </c>
      <c r="C30" s="11" t="s">
        <v>91</v>
      </c>
      <c r="D30" s="11" t="n">
        <v>5904017403463</v>
      </c>
      <c r="E30" s="12" t="n">
        <v>1.66</v>
      </c>
      <c r="F30" s="13" t="n">
        <f aca="false">ROUND(E30-(E30*$F$2),2)</f>
        <v>1.66</v>
      </c>
      <c r="G30" s="14"/>
      <c r="H30" s="12" t="n">
        <f aca="false">G30*F30</f>
        <v>0</v>
      </c>
      <c r="I30" s="15" t="n">
        <f aca="false">ROUND(H30*0.7,2)</f>
        <v>0</v>
      </c>
      <c r="J30" s="16" t="str">
        <f aca="false">HYPERLINK(K30,"Zdjęcie")</f>
        <v>Zdjęcie</v>
      </c>
      <c r="K30" s="1" t="s">
        <v>92</v>
      </c>
      <c r="N30" s="17"/>
    </row>
    <row r="31" customFormat="false" ht="13.8" hidden="false" customHeight="false" outlineLevel="0" collapsed="false">
      <c r="A31" s="11" t="s">
        <v>93</v>
      </c>
      <c r="B31" s="11" t="n">
        <v>400160614</v>
      </c>
      <c r="C31" s="11" t="s">
        <v>94</v>
      </c>
      <c r="D31" s="11" t="n">
        <v>5904017403661</v>
      </c>
      <c r="E31" s="12" t="n">
        <v>1.66</v>
      </c>
      <c r="F31" s="13" t="n">
        <f aca="false">ROUND(E31-(E31*$F$2),2)</f>
        <v>1.66</v>
      </c>
      <c r="G31" s="14"/>
      <c r="H31" s="12" t="n">
        <f aca="false">G31*F31</f>
        <v>0</v>
      </c>
      <c r="I31" s="15" t="n">
        <f aca="false">ROUND(H31*0.7,2)</f>
        <v>0</v>
      </c>
      <c r="J31" s="16" t="str">
        <f aca="false">HYPERLINK(K31,"Zdjęcie")</f>
        <v>Zdjęcie</v>
      </c>
      <c r="K31" s="1" t="s">
        <v>95</v>
      </c>
      <c r="N31" s="17"/>
    </row>
    <row r="32" customFormat="false" ht="13.8" hidden="false" customHeight="false" outlineLevel="0" collapsed="false">
      <c r="A32" s="11" t="s">
        <v>96</v>
      </c>
      <c r="B32" s="11" t="n">
        <v>400160613</v>
      </c>
      <c r="C32" s="11" t="s">
        <v>97</v>
      </c>
      <c r="D32" s="11" t="n">
        <v>5904017403623</v>
      </c>
      <c r="E32" s="12" t="n">
        <v>1.66</v>
      </c>
      <c r="F32" s="13" t="n">
        <f aca="false">ROUND(E32-(E32*$F$2),2)</f>
        <v>1.66</v>
      </c>
      <c r="G32" s="14"/>
      <c r="H32" s="12" t="n">
        <f aca="false">G32*F32</f>
        <v>0</v>
      </c>
      <c r="I32" s="15" t="n">
        <f aca="false">ROUND(H32*0.7,2)</f>
        <v>0</v>
      </c>
      <c r="J32" s="16" t="str">
        <f aca="false">HYPERLINK(K32,"Zdjęcie")</f>
        <v>Zdjęcie</v>
      </c>
      <c r="K32" s="1" t="s">
        <v>98</v>
      </c>
      <c r="N32" s="17"/>
    </row>
    <row r="33" customFormat="false" ht="13.8" hidden="false" customHeight="false" outlineLevel="0" collapsed="false">
      <c r="A33" s="11" t="s">
        <v>99</v>
      </c>
      <c r="B33" s="11" t="n">
        <v>400160615</v>
      </c>
      <c r="C33" s="11" t="s">
        <v>100</v>
      </c>
      <c r="D33" s="11" t="n">
        <v>5904017403708</v>
      </c>
      <c r="E33" s="12" t="n">
        <v>1.66</v>
      </c>
      <c r="F33" s="13" t="n">
        <f aca="false">ROUND(E33-(E33*$F$2),2)</f>
        <v>1.66</v>
      </c>
      <c r="G33" s="14"/>
      <c r="H33" s="12" t="n">
        <f aca="false">G33*F33</f>
        <v>0</v>
      </c>
      <c r="I33" s="15" t="n">
        <f aca="false">ROUND(H33*0.7,2)</f>
        <v>0</v>
      </c>
      <c r="J33" s="16" t="str">
        <f aca="false">HYPERLINK(K33,"Zdjęcie")</f>
        <v>Zdjęcie</v>
      </c>
      <c r="K33" s="1" t="s">
        <v>101</v>
      </c>
      <c r="N33" s="17"/>
    </row>
    <row r="34" customFormat="false" ht="13.8" hidden="false" customHeight="false" outlineLevel="0" collapsed="false">
      <c r="H34" s="19" t="n">
        <f aca="false">SUM(H4:H33)</f>
        <v>0</v>
      </c>
      <c r="I34" s="15" t="n">
        <f aca="false">ROUND(H34*0.7,2)</f>
        <v>0</v>
      </c>
      <c r="L34" s="1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2023-06-22T11:14:53Z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