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media/image3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<sst xmlns="http://schemas.openxmlformats.org/spreadsheetml/2006/main" count="117" uniqueCount="116">
  <si>
    <t xml:space="preserve">Oszczędzasz</t>
  </si>
  <si>
    <t xml:space="preserve">Rabat Klienta </t>
  </si>
  <si>
    <t xml:space="preserve">Indeks</t>
  </si>
  <si>
    <t xml:space="preserve">Nazwa</t>
  </si>
  <si>
    <t xml:space="preserve">EAN</t>
  </si>
  <si>
    <t xml:space="preserve">Cena netto do rabatu</t>
  </si>
  <si>
    <t xml:space="preserve">Cena netto po rabacie</t>
  </si>
  <si>
    <t xml:space="preserve">Zamówienie</t>
  </si>
  <si>
    <t xml:space="preserve">Wartość</t>
  </si>
  <si>
    <t xml:space="preserve">Wartość z dodatkowym rabatem</t>
  </si>
  <si>
    <t xml:space="preserve">Dodatkowy rabat</t>
  </si>
  <si>
    <t xml:space="preserve">Zdjęcia</t>
  </si>
  <si>
    <t xml:space="preserve">TOP-160613</t>
  </si>
  <si>
    <t xml:space="preserve">Zeszyt tematyczny A5 60k 70g kratka j.angielski, Top-2000</t>
  </si>
  <si>
    <t xml:space="preserve">https://hurt.abro.com.pl/images/kartoteki_zdjecia/5904017403623.jpg</t>
  </si>
  <si>
    <t xml:space="preserve">TOP-160624</t>
  </si>
  <si>
    <t xml:space="preserve">Brulion A5 80 k. kratka 70g Chemia szyty, Top-2000</t>
  </si>
  <si>
    <t xml:space="preserve">https://hurt.abro.com.pl/images/kartoteki_zdjecia/5904017404064.jpg</t>
  </si>
  <si>
    <t xml:space="preserve">TOP-160623</t>
  </si>
  <si>
    <t xml:space="preserve">Brulion A5 80 k. kratka 70g Fizyka szyty, Top-2000</t>
  </si>
  <si>
    <t xml:space="preserve">https://hurt.abro.com.pl/images/kartoteki_zdjecia/5904017404026.jpg</t>
  </si>
  <si>
    <t xml:space="preserve">TOP-160610</t>
  </si>
  <si>
    <t xml:space="preserve">Zeszyt tematyczny A5 60k 70g kratka chemia, Top-2000</t>
  </si>
  <si>
    <t xml:space="preserve">https://hurt.abro.com.pl/images/kartoteki_zdjecia/5904017403500.jpg</t>
  </si>
  <si>
    <t xml:space="preserve">TOP-157910</t>
  </si>
  <si>
    <t xml:space="preserve">Zeszyt A5 32 k. kratka 70g Free &amp; Wild, Top-2000</t>
  </si>
  <si>
    <t xml:space="preserve">https://hurt.abro.com.pl/images/kartoteki_zdjecia/5904017398196.jpg</t>
  </si>
  <si>
    <t xml:space="preserve">TOP-159966</t>
  </si>
  <si>
    <t xml:space="preserve">Zeszyt A5 16 k. kratka 70g Linea, Top-2000</t>
  </si>
  <si>
    <t xml:space="preserve">https://hurt.abro.com.pl/images/kartoteki_zdjecia/5904017402633.jpg</t>
  </si>
  <si>
    <t xml:space="preserve">TOP-157922</t>
  </si>
  <si>
    <t xml:space="preserve">Zeszyt A5 32 k. 70g linia podwójna kolorowa Free &amp; Wild, Top-2000</t>
  </si>
  <si>
    <t xml:space="preserve">https://hurt.abro.com.pl/images/kartoteki_zdjecia/5904017398431.jpg</t>
  </si>
  <si>
    <t xml:space="preserve">TOP-157923</t>
  </si>
  <si>
    <t xml:space="preserve">Zeszyt A5 32K 70g linia podwójna kolorowa Cities, Top 2000</t>
  </si>
  <si>
    <t xml:space="preserve">https://hurt.abro.com.pl/images/kartoteki_zdjecia/5904017398479.jpg</t>
  </si>
  <si>
    <t xml:space="preserve">TOP-157889</t>
  </si>
  <si>
    <t xml:space="preserve">Zeszyt A5 16 k. 70g linia podwójna kolorowa Cities, Top-2000</t>
  </si>
  <si>
    <t xml:space="preserve">https://hurt.abro.com.pl/images/kartoteki_zdjecia/5904017398158.jpg</t>
  </si>
  <si>
    <t xml:space="preserve">TOP-157886</t>
  </si>
  <si>
    <t xml:space="preserve">Zeszyt A5 16K 70g linia podwójna kolorowa Free &amp; Wild, Top 2000</t>
  </si>
  <si>
    <t xml:space="preserve">https://hurt.abro.com.pl/images/kartoteki_zdjecia/5904017398035.jpg</t>
  </si>
  <si>
    <t xml:space="preserve">TOP-169369</t>
  </si>
  <si>
    <t xml:space="preserve">Zeszyt A5 16k 70g kratka Book/Retro, Top-2000</t>
  </si>
  <si>
    <t xml:space="preserve">https://hurt.abro.com.pl/images/kartoteki_zdjecia/5904017411024.jpg</t>
  </si>
  <si>
    <t xml:space="preserve">TOP-169400</t>
  </si>
  <si>
    <t xml:space="preserve">Zeszyt A5 16k 70g linia podwójna kolorowa Book/Retro, Top-2000</t>
  </si>
  <si>
    <t xml:space="preserve">https://hurt.abro.com.pl/images/kartoteki_zdjecia/5904017411062.jpg</t>
  </si>
  <si>
    <t xml:space="preserve">OXF-106953</t>
  </si>
  <si>
    <t xml:space="preserve">Zeszyt A5 16 k. 3-linie Lion, Oxford</t>
  </si>
  <si>
    <t xml:space="preserve">https://hurt.abro.com.pl/images/kartoteki_zdjecia/5904017323822_6.jpg</t>
  </si>
  <si>
    <t xml:space="preserve">OXF-150843</t>
  </si>
  <si>
    <t xml:space="preserve">Zeszyt A5 16 k. linia podwójna kolorowa Touch Pastel, Oxford</t>
  </si>
  <si>
    <t xml:space="preserve">https://hurt.abro.com.pl/images/kartoteki_zdjecia/5904017388944.jpg</t>
  </si>
  <si>
    <t xml:space="preserve">OXF-175299</t>
  </si>
  <si>
    <t xml:space="preserve">Zeszyt A5 16 k. kratka Touch Pastel, Oxford</t>
  </si>
  <si>
    <t xml:space="preserve">https://hurt.abro.com.pl/images/kartoteki_zdjecia/5904017418856.jpg</t>
  </si>
  <si>
    <t xml:space="preserve">OXF-302226</t>
  </si>
  <si>
    <t xml:space="preserve">Zeszyt A5 16 k. kratka School Sweet , Oxford</t>
  </si>
  <si>
    <t xml:space="preserve">https://hurt.abro.com.pl/images/kartoteki_zdjecia/5904017259626.jpg</t>
  </si>
  <si>
    <t xml:space="preserve">OXF-175311</t>
  </si>
  <si>
    <t xml:space="preserve">Zeszyt A5 16k. linia podwójna Touch Pastel, Oxford</t>
  </si>
  <si>
    <t xml:space="preserve">https://hurt.abro.com.pl/images/kartoteki_zdjecia/5904017418894.jpg</t>
  </si>
  <si>
    <t xml:space="preserve">OXF-175312</t>
  </si>
  <si>
    <t xml:space="preserve">Zeszyt A5 16k. linia podwójna kolorowa Touch Pastel, Oxford</t>
  </si>
  <si>
    <t xml:space="preserve">https://hurt.abro.com.pl/images/kartoteki_zdjecia/5904017418931.jpg</t>
  </si>
  <si>
    <t xml:space="preserve">OXF-302245</t>
  </si>
  <si>
    <t xml:space="preserve">Zeszyt A5 16 k. 3-linie Sweet , Oxford</t>
  </si>
  <si>
    <t xml:space="preserve">https://hurt.abro.com.pl/images/kartoteki_zdjecia/5904017259640.jpg</t>
  </si>
  <si>
    <t xml:space="preserve">OXF-026764</t>
  </si>
  <si>
    <t xml:space="preserve">Zeszyt A5 16 k. 3-linie kolorowe, Oxford</t>
  </si>
  <si>
    <t xml:space="preserve">https://hurt.abro.com.pl/images/kartoteki_zdjecia/5904017259466.jpg</t>
  </si>
  <si>
    <t xml:space="preserve">TOP-169401</t>
  </si>
  <si>
    <t xml:space="preserve">Zeszyt A5 32k 70g linia podwójna kolorowa Book/Retro, Top-2000</t>
  </si>
  <si>
    <t xml:space="preserve">https://hurt.abro.com.pl/images/kartoteki_zdjecia/5904017411109.jpg</t>
  </si>
  <si>
    <t xml:space="preserve">TOP-169404</t>
  </si>
  <si>
    <t xml:space="preserve">Zeszyt A5 32k 70g kratka Dino/Spring, Top-2000</t>
  </si>
  <si>
    <t xml:space="preserve">https://hurt.abro.com.pl/images/kartoteki_zdjecia/5904017411222.jpg</t>
  </si>
  <si>
    <t xml:space="preserve">TOP-169410</t>
  </si>
  <si>
    <t xml:space="preserve">Zeszyt A5 32k 70g kratka Forest/Ice, Top-2000</t>
  </si>
  <si>
    <t xml:space="preserve">https://hurt.abro.com.pl/images/kartoteki_zdjecia/5904017411420.jpg</t>
  </si>
  <si>
    <t xml:space="preserve">TOP-169417</t>
  </si>
  <si>
    <t xml:space="preserve">Zeszyt A5 32k 70g kratka Flowers, Top-2000</t>
  </si>
  <si>
    <t xml:space="preserve">https://hurt.abro.com.pl/images/kartoteki_zdjecia/5904017411703.jpg</t>
  </si>
  <si>
    <t xml:space="preserve">OXF-074874</t>
  </si>
  <si>
    <t xml:space="preserve">Zeszyt A5 32 k. kratka Soft Touch, Oxford</t>
  </si>
  <si>
    <t xml:space="preserve">https://hurt.abro.com.pl/images/kartoteki_zdjecia/5904017052364.jpg</t>
  </si>
  <si>
    <t xml:space="preserve">TOP-168844</t>
  </si>
  <si>
    <t xml:space="preserve">Zeszyt A5 16k 70g kratka Megamix, Top-2000</t>
  </si>
  <si>
    <t xml:space="preserve">https://hurt.abro.com.pl/images/kartoteki_zdjecia/5904017407645.jpg</t>
  </si>
  <si>
    <t xml:space="preserve">OXF-302765</t>
  </si>
  <si>
    <t xml:space="preserve">Zeszyt A5 32 k. linia Sweet 400026765, Oxford</t>
  </si>
  <si>
    <t xml:space="preserve">https://hurt.abro.com.pl/images/kartoteki_zdjecia/5904017259497.jpg</t>
  </si>
  <si>
    <t xml:space="preserve">OXF-074875</t>
  </si>
  <si>
    <t xml:space="preserve">Zeszyt A5 32 k. linia Soft Touch, Oxford</t>
  </si>
  <si>
    <t xml:space="preserve">https://hurt.abro.com.pl/images/kartoteki_zdjecia/5904017052401.jpg</t>
  </si>
  <si>
    <t xml:space="preserve">OXF-079722</t>
  </si>
  <si>
    <t xml:space="preserve">Zeszyt A5 32 k. 3-linie kolorowe Sweet, Oxford</t>
  </si>
  <si>
    <t xml:space="preserve">https://hurt.abro.com.pl/images/kartoteki_zdjecia/5904017057055.jpg</t>
  </si>
  <si>
    <t xml:space="preserve">OXF-170238</t>
  </si>
  <si>
    <t xml:space="preserve">Zeszyt A5 16k linia 90g Kids, Oxford</t>
  </si>
  <si>
    <t xml:space="preserve">https://hurt.abro.com.pl/images/kartoteki_zdjecia/5904017414421.jpg</t>
  </si>
  <si>
    <t xml:space="preserve">OXF-170239</t>
  </si>
  <si>
    <t xml:space="preserve">https://hurt.abro.com.pl/images/kartoteki_zdjecia/5904017414469.jpg</t>
  </si>
  <si>
    <t xml:space="preserve">TOP-168846</t>
  </si>
  <si>
    <t xml:space="preserve">Zeszyt A5 32k 70g kratka Megamix, Top-2000</t>
  </si>
  <si>
    <t xml:space="preserve">https://hurt.abro.com.pl/images/kartoteki_zdjecia/5904017407720_2.jpg</t>
  </si>
  <si>
    <t xml:space="preserve">OXF-175626</t>
  </si>
  <si>
    <t xml:space="preserve">Zeszyt A4 32 k. linia podwójna Kids, Oxford</t>
  </si>
  <si>
    <t xml:space="preserve">https://hurt.abro.com.pl/images/kartoteki_zdjecia/5904017420453.jpg</t>
  </si>
  <si>
    <t xml:space="preserve">TOP-168847</t>
  </si>
  <si>
    <t xml:space="preserve">Zeszyt A5 32k 70g linia Megamix, Top-2000</t>
  </si>
  <si>
    <t xml:space="preserve">https://hurt.abro.com.pl/images/kartoteki_zdjecia/5904017407768_2.jpg</t>
  </si>
  <si>
    <t xml:space="preserve">TOP-168845</t>
  </si>
  <si>
    <t xml:space="preserve">Zeszyt A5 16k 70g linia podwójna kol. Megamix, Top-2000</t>
  </si>
  <si>
    <t xml:space="preserve">https://hurt.abro.com.pl/images/kartoteki_zdjecia/5904017407683.jpg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</si>
</sst>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%"/>
    <numFmt numFmtId="167" formatCode="0.00%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EE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4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5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244080</xdr:colOff>
      <xdr:row>0</xdr:row>
      <xdr:rowOff>50760</xdr:rowOff>
    </xdr:from>
    <xdr:to>
      <xdr:col>1</xdr:col>
      <xdr:colOff>1746360</xdr:colOff>
      <xdr:row>1</xdr:row>
      <xdr:rowOff>147240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44080" y="50760"/>
          <a:ext cx="2367000" cy="7498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513720</xdr:colOff>
      <xdr:row>0</xdr:row>
      <xdr:rowOff>171000</xdr:rowOff>
    </xdr:from>
    <xdr:to>
      <xdr:col>9</xdr:col>
      <xdr:colOff>1005480</xdr:colOff>
      <xdr:row>1</xdr:row>
      <xdr:rowOff>61920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11583000" y="171000"/>
          <a:ext cx="2547360" cy="544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535320</xdr:colOff>
      <xdr:row>0</xdr:row>
      <xdr:rowOff>0</xdr:rowOff>
    </xdr:from>
    <xdr:to>
      <xdr:col>7</xdr:col>
      <xdr:colOff>42120</xdr:colOff>
      <xdr:row>1</xdr:row>
      <xdr:rowOff>212040</xdr:rowOff>
    </xdr:to>
    <xdr:pic>
      <xdr:nvPicPr>
        <xdr:cNvPr id="2" name="Obraz 3" descr=""/>
        <xdr:cNvPicPr/>
      </xdr:nvPicPr>
      <xdr:blipFill>
        <a:blip r:embed="rId3"/>
        <a:stretch/>
      </xdr:blipFill>
      <xdr:spPr>
        <a:xfrm>
          <a:off x="8849880" y="0"/>
          <a:ext cx="2261520" cy="865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I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7" activeCellId="0" sqref="N17"/>
    </sheetView>
  </sheetViews>
  <sheetFormatPr defaultColWidth="11.55078125" defaultRowHeight="13.8" zeroHeight="false" outlineLevelRow="0" outlineLevelCol="0"/>
  <cols>
    <col collapsed="false" customWidth="true" hidden="false" outlineLevel="0" max="1" min="1" style="1" width="12.27"/>
    <col collapsed="false" customWidth="true" hidden="false" outlineLevel="0" max="2" min="2" style="1" width="77.58"/>
    <col collapsed="false" customWidth="true" hidden="false" outlineLevel="0" max="3" min="3" style="1" width="16.02"/>
    <col collapsed="false" customWidth="true" hidden="false" outlineLevel="0" max="4" min="4" style="1" width="12.1"/>
    <col collapsed="false" customWidth="false" hidden="false" outlineLevel="0" max="5" min="5" style="1" width="11.54"/>
    <col collapsed="false" customWidth="false" hidden="false" outlineLevel="0" max="6" min="6" style="1" width="11.52"/>
    <col collapsed="false" customWidth="true" hidden="false" outlineLevel="0" max="7" min="7" style="1" width="16.02"/>
    <col collapsed="false" customWidth="true" hidden="false" outlineLevel="0" max="8" min="8" style="1" width="14.31"/>
    <col collapsed="false" customWidth="true" hidden="false" outlineLevel="0" max="10" min="9" style="1" width="14.86"/>
    <col collapsed="false" customWidth="true" hidden="true" outlineLevel="0" max="11" min="11" style="1" width="62.7"/>
    <col collapsed="false" customWidth="false" hidden="false" outlineLevel="0" max="955" min="12" style="1" width="11.54"/>
    <col collapsed="false" customWidth="false" hidden="false" outlineLevel="0" max="956" min="956" style="1" width="11.52"/>
    <col collapsed="false" customWidth="false" hidden="false" outlineLevel="0" max="985" min="957" style="2" width="11.52"/>
  </cols>
  <sheetData>
    <row r="1" customFormat="false" ht="51.45" hidden="false" customHeight="true" outlineLevel="0" collapsed="false">
      <c r="D1" s="3" t="s">
        <v>0</v>
      </c>
      <c r="E1" s="4" t="n">
        <f aca="false">G39-H39</f>
        <v>0</v>
      </c>
    </row>
    <row r="2" customFormat="false" ht="18.65" hidden="false" customHeight="true" outlineLevel="0" collapsed="false">
      <c r="D2" s="5" t="s">
        <v>1</v>
      </c>
      <c r="E2" s="6" t="n">
        <v>0</v>
      </c>
    </row>
    <row r="3" s="10" customFormat="true" ht="35.05" hidden="false" customHeight="false" outlineLevel="0" collapsed="false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7" t="s">
        <v>11</v>
      </c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</row>
    <row r="4" customFormat="false" ht="13.8" hidden="false" customHeight="false" outlineLevel="0" collapsed="false">
      <c r="A4" s="12" t="s">
        <v>12</v>
      </c>
      <c r="B4" s="12" t="s">
        <v>13</v>
      </c>
      <c r="C4" s="12" t="n">
        <v>5904017403623</v>
      </c>
      <c r="D4" s="13" t="n">
        <v>1.66</v>
      </c>
      <c r="E4" s="14" t="n">
        <f aca="false">ROUND(D4-(D4*$E$2),2)</f>
        <v>1.66</v>
      </c>
      <c r="F4" s="15"/>
      <c r="G4" s="13" t="n">
        <f aca="false">F4*E4</f>
        <v>0</v>
      </c>
      <c r="H4" s="16" t="n">
        <f aca="false">ROUND(G4*(1-I4),2)</f>
        <v>0</v>
      </c>
      <c r="I4" s="17" t="n">
        <v>0.3</v>
      </c>
      <c r="J4" s="18" t="str">
        <f aca="false">HYPERLINK(K4,"Zdjęcie")</f>
        <v>Zdjęcie</v>
      </c>
      <c r="K4" s="1" t="s">
        <v>14</v>
      </c>
      <c r="L4" s="19"/>
      <c r="M4" s="20"/>
    </row>
    <row r="5" customFormat="false" ht="13.8" hidden="false" customHeight="false" outlineLevel="0" collapsed="false">
      <c r="A5" s="12" t="s">
        <v>15</v>
      </c>
      <c r="B5" s="12" t="s">
        <v>16</v>
      </c>
      <c r="C5" s="12" t="n">
        <v>5904017404064</v>
      </c>
      <c r="D5" s="13" t="n">
        <v>3.44</v>
      </c>
      <c r="E5" s="14" t="n">
        <f aca="false">ROUND(D5-(D5*$E$2),2)</f>
        <v>3.44</v>
      </c>
      <c r="F5" s="15"/>
      <c r="G5" s="13" t="n">
        <f aca="false">F5*E5</f>
        <v>0</v>
      </c>
      <c r="H5" s="16" t="n">
        <f aca="false">ROUND(G5*(1-I5),2)</f>
        <v>0</v>
      </c>
      <c r="I5" s="17" t="n">
        <v>0.3</v>
      </c>
      <c r="J5" s="18" t="str">
        <f aca="false">HYPERLINK(K5,"Zdjęcie")</f>
        <v>Zdjęcie</v>
      </c>
      <c r="K5" s="1" t="s">
        <v>17</v>
      </c>
      <c r="L5" s="19"/>
      <c r="M5" s="20"/>
      <c r="P5" s="21"/>
    </row>
    <row r="6" customFormat="false" ht="13.8" hidden="false" customHeight="false" outlineLevel="0" collapsed="false">
      <c r="A6" s="12" t="s">
        <v>18</v>
      </c>
      <c r="B6" s="12" t="s">
        <v>19</v>
      </c>
      <c r="C6" s="12" t="n">
        <v>5904017404026</v>
      </c>
      <c r="D6" s="13" t="n">
        <v>3.44</v>
      </c>
      <c r="E6" s="14" t="n">
        <f aca="false">ROUND(D6-(D6*$E$2),2)</f>
        <v>3.44</v>
      </c>
      <c r="F6" s="15"/>
      <c r="G6" s="13" t="n">
        <f aca="false">F6*E6</f>
        <v>0</v>
      </c>
      <c r="H6" s="16" t="n">
        <f aca="false">ROUND(G6*(1-I6),2)</f>
        <v>0</v>
      </c>
      <c r="I6" s="17" t="n">
        <v>0.3</v>
      </c>
      <c r="J6" s="18" t="str">
        <f aca="false">HYPERLINK(K6,"Zdjęcie")</f>
        <v>Zdjęcie</v>
      </c>
      <c r="K6" s="1" t="s">
        <v>20</v>
      </c>
      <c r="L6" s="19"/>
      <c r="M6" s="20"/>
      <c r="P6" s="21"/>
    </row>
    <row r="7" customFormat="false" ht="13.8" hidden="false" customHeight="false" outlineLevel="0" collapsed="false">
      <c r="A7" s="12" t="s">
        <v>21</v>
      </c>
      <c r="B7" s="12" t="s">
        <v>22</v>
      </c>
      <c r="C7" s="12" t="n">
        <v>5904017403500</v>
      </c>
      <c r="D7" s="13" t="n">
        <v>1.66</v>
      </c>
      <c r="E7" s="14" t="n">
        <f aca="false">ROUND(D7-(D7*$E$2),2)</f>
        <v>1.66</v>
      </c>
      <c r="F7" s="15"/>
      <c r="G7" s="13" t="n">
        <f aca="false">F7*E7</f>
        <v>0</v>
      </c>
      <c r="H7" s="16" t="n">
        <f aca="false">ROUND(G7*(1-I7),2)</f>
        <v>0</v>
      </c>
      <c r="I7" s="17" t="n">
        <v>0.3</v>
      </c>
      <c r="J7" s="18" t="str">
        <f aca="false">HYPERLINK(K7,"Zdjęcie")</f>
        <v>Zdjęcie</v>
      </c>
      <c r="K7" s="1" t="s">
        <v>23</v>
      </c>
      <c r="L7" s="19"/>
      <c r="M7" s="20"/>
    </row>
    <row r="8" customFormat="false" ht="13.8" hidden="false" customHeight="false" outlineLevel="0" collapsed="false">
      <c r="A8" s="12" t="s">
        <v>24</v>
      </c>
      <c r="B8" s="12" t="s">
        <v>25</v>
      </c>
      <c r="C8" s="12" t="n">
        <v>5904017398196</v>
      </c>
      <c r="D8" s="13" t="n">
        <v>1.81</v>
      </c>
      <c r="E8" s="14" t="n">
        <f aca="false">ROUND(D8-(D8*$E$2),2)</f>
        <v>1.81</v>
      </c>
      <c r="F8" s="15"/>
      <c r="G8" s="13" t="n">
        <f aca="false">F8*E8</f>
        <v>0</v>
      </c>
      <c r="H8" s="16" t="n">
        <f aca="false">ROUND(G8*(1-I8),2)</f>
        <v>0</v>
      </c>
      <c r="I8" s="17" t="n">
        <v>0.3</v>
      </c>
      <c r="J8" s="18" t="str">
        <f aca="false">HYPERLINK(K8,"Zdjęcie")</f>
        <v>Zdjęcie</v>
      </c>
      <c r="K8" s="1" t="s">
        <v>26</v>
      </c>
      <c r="L8" s="19"/>
      <c r="M8" s="20"/>
      <c r="P8" s="21"/>
    </row>
    <row r="9" customFormat="false" ht="13.8" hidden="false" customHeight="false" outlineLevel="0" collapsed="false">
      <c r="A9" s="12" t="s">
        <v>27</v>
      </c>
      <c r="B9" s="12" t="s">
        <v>28</v>
      </c>
      <c r="C9" s="12" t="n">
        <v>5904017402633</v>
      </c>
      <c r="D9" s="13" t="n">
        <v>1.55</v>
      </c>
      <c r="E9" s="14" t="n">
        <f aca="false">ROUND(D9-(D9*$E$2),2)</f>
        <v>1.55</v>
      </c>
      <c r="F9" s="15"/>
      <c r="G9" s="13" t="n">
        <f aca="false">F9*E9</f>
        <v>0</v>
      </c>
      <c r="H9" s="16" t="n">
        <f aca="false">ROUND(G9*(1-I9),2)</f>
        <v>0</v>
      </c>
      <c r="I9" s="17" t="n">
        <v>0.3</v>
      </c>
      <c r="J9" s="18" t="str">
        <f aca="false">HYPERLINK(K9,"Zdjęcie")</f>
        <v>Zdjęcie</v>
      </c>
      <c r="K9" s="1" t="s">
        <v>29</v>
      </c>
      <c r="L9" s="19"/>
      <c r="M9" s="20"/>
      <c r="P9" s="21"/>
    </row>
    <row r="10" customFormat="false" ht="13.8" hidden="false" customHeight="false" outlineLevel="0" collapsed="false">
      <c r="A10" s="12" t="s">
        <v>30</v>
      </c>
      <c r="B10" s="12" t="s">
        <v>31</v>
      </c>
      <c r="C10" s="12" t="n">
        <v>5904017398431</v>
      </c>
      <c r="D10" s="13" t="n">
        <v>1.81</v>
      </c>
      <c r="E10" s="14" t="n">
        <f aca="false">ROUND(D10-(D10*$E$2),2)</f>
        <v>1.81</v>
      </c>
      <c r="F10" s="15"/>
      <c r="G10" s="13" t="n">
        <f aca="false">F10*E10</f>
        <v>0</v>
      </c>
      <c r="H10" s="16" t="n">
        <f aca="false">ROUND(G10*(1-I10),2)</f>
        <v>0</v>
      </c>
      <c r="I10" s="17" t="n">
        <v>0.3</v>
      </c>
      <c r="J10" s="18" t="str">
        <f aca="false">HYPERLINK(K10,"Zdjęcie")</f>
        <v>Zdjęcie</v>
      </c>
      <c r="K10" s="1" t="s">
        <v>32</v>
      </c>
      <c r="L10" s="19"/>
      <c r="M10" s="20"/>
      <c r="P10" s="21"/>
    </row>
    <row r="11" customFormat="false" ht="13.8" hidden="false" customHeight="false" outlineLevel="0" collapsed="false">
      <c r="A11" s="12" t="s">
        <v>33</v>
      </c>
      <c r="B11" s="12" t="s">
        <v>34</v>
      </c>
      <c r="C11" s="12" t="n">
        <v>5904017398479</v>
      </c>
      <c r="D11" s="13" t="n">
        <v>1.81</v>
      </c>
      <c r="E11" s="14" t="n">
        <f aca="false">ROUND(D11-(D11*$E$2),2)</f>
        <v>1.81</v>
      </c>
      <c r="F11" s="15"/>
      <c r="G11" s="13" t="n">
        <f aca="false">F11*E11</f>
        <v>0</v>
      </c>
      <c r="H11" s="16" t="n">
        <f aca="false">ROUND(G11*(1-I11),2)</f>
        <v>0</v>
      </c>
      <c r="I11" s="17" t="n">
        <v>0.3</v>
      </c>
      <c r="J11" s="18" t="str">
        <f aca="false">HYPERLINK(K11,"Zdjęcie")</f>
        <v>Zdjęcie</v>
      </c>
      <c r="K11" s="1" t="s">
        <v>35</v>
      </c>
      <c r="L11" s="19"/>
      <c r="M11" s="20"/>
      <c r="P11" s="21"/>
    </row>
    <row r="12" customFormat="false" ht="13.8" hidden="false" customHeight="false" outlineLevel="0" collapsed="false">
      <c r="A12" s="12" t="s">
        <v>36</v>
      </c>
      <c r="B12" s="12" t="s">
        <v>37</v>
      </c>
      <c r="C12" s="12" t="n">
        <v>5904017398158</v>
      </c>
      <c r="D12" s="13" t="n">
        <v>1.45</v>
      </c>
      <c r="E12" s="14" t="n">
        <f aca="false">ROUND(D12-(D12*$E$2),2)</f>
        <v>1.45</v>
      </c>
      <c r="F12" s="15"/>
      <c r="G12" s="13" t="n">
        <f aca="false">F12*E12</f>
        <v>0</v>
      </c>
      <c r="H12" s="16" t="n">
        <f aca="false">ROUND(G12*(1-I12),2)</f>
        <v>0</v>
      </c>
      <c r="I12" s="17" t="n">
        <v>0.3</v>
      </c>
      <c r="J12" s="18" t="str">
        <f aca="false">HYPERLINK(K12,"Zdjęcie")</f>
        <v>Zdjęcie</v>
      </c>
      <c r="K12" s="1" t="s">
        <v>38</v>
      </c>
      <c r="L12" s="19"/>
      <c r="M12" s="20"/>
      <c r="P12" s="21"/>
    </row>
    <row r="13" customFormat="false" ht="13.8" hidden="false" customHeight="false" outlineLevel="0" collapsed="false">
      <c r="A13" s="12" t="s">
        <v>39</v>
      </c>
      <c r="B13" s="12" t="s">
        <v>40</v>
      </c>
      <c r="C13" s="12" t="n">
        <v>5904017398035</v>
      </c>
      <c r="D13" s="13" t="n">
        <v>1.45</v>
      </c>
      <c r="E13" s="14" t="n">
        <f aca="false">ROUND(D13-(D13*$E$2),2)</f>
        <v>1.45</v>
      </c>
      <c r="F13" s="15"/>
      <c r="G13" s="13" t="n">
        <f aca="false">F13*E13</f>
        <v>0</v>
      </c>
      <c r="H13" s="16" t="n">
        <f aca="false">ROUND(G13*(1-I13),2)</f>
        <v>0</v>
      </c>
      <c r="I13" s="17" t="n">
        <v>0.3</v>
      </c>
      <c r="J13" s="18" t="str">
        <f aca="false">HYPERLINK(K13,"Zdjęcie")</f>
        <v>Zdjęcie</v>
      </c>
      <c r="K13" s="1" t="s">
        <v>41</v>
      </c>
      <c r="L13" s="19"/>
      <c r="M13" s="20"/>
      <c r="P13" s="21"/>
    </row>
    <row r="14" customFormat="false" ht="13.8" hidden="false" customHeight="false" outlineLevel="0" collapsed="false">
      <c r="A14" s="12" t="s">
        <v>42</v>
      </c>
      <c r="B14" s="12" t="s">
        <v>43</v>
      </c>
      <c r="C14" s="12" t="n">
        <v>5904017411024</v>
      </c>
      <c r="D14" s="13" t="n">
        <v>1.74</v>
      </c>
      <c r="E14" s="14" t="n">
        <f aca="false">ROUND(D14-(D14*$E$2),2)</f>
        <v>1.74</v>
      </c>
      <c r="F14" s="15"/>
      <c r="G14" s="13" t="n">
        <f aca="false">F14*E14</f>
        <v>0</v>
      </c>
      <c r="H14" s="16" t="n">
        <f aca="false">ROUND(G14*(1-I14),2)</f>
        <v>0</v>
      </c>
      <c r="I14" s="17" t="n">
        <v>0.2</v>
      </c>
      <c r="J14" s="18" t="str">
        <f aca="false">HYPERLINK(K14,"Zdjęcie")</f>
        <v>Zdjęcie</v>
      </c>
      <c r="K14" s="1" t="s">
        <v>44</v>
      </c>
      <c r="L14" s="19"/>
      <c r="M14" s="20"/>
    </row>
    <row r="15" customFormat="false" ht="13.8" hidden="false" customHeight="false" outlineLevel="0" collapsed="false">
      <c r="A15" s="12" t="s">
        <v>45</v>
      </c>
      <c r="B15" s="12" t="s">
        <v>46</v>
      </c>
      <c r="C15" s="12" t="n">
        <v>5904017411062</v>
      </c>
      <c r="D15" s="13" t="n">
        <v>1.74</v>
      </c>
      <c r="E15" s="14" t="n">
        <f aca="false">ROUND(D15-(D15*$E$2),2)</f>
        <v>1.74</v>
      </c>
      <c r="F15" s="15"/>
      <c r="G15" s="13" t="n">
        <f aca="false">F15*E15</f>
        <v>0</v>
      </c>
      <c r="H15" s="16" t="n">
        <f aca="false">ROUND(G15*(1-I15),2)</f>
        <v>0</v>
      </c>
      <c r="I15" s="17" t="n">
        <v>0.2</v>
      </c>
      <c r="J15" s="18" t="str">
        <f aca="false">HYPERLINK(K15,"Zdjęcie")</f>
        <v>Zdjęcie</v>
      </c>
      <c r="K15" s="1" t="s">
        <v>47</v>
      </c>
      <c r="L15" s="19"/>
      <c r="M15" s="20"/>
      <c r="P15" s="21"/>
    </row>
    <row r="16" customFormat="false" ht="13.8" hidden="false" customHeight="false" outlineLevel="0" collapsed="false">
      <c r="A16" s="12" t="s">
        <v>48</v>
      </c>
      <c r="B16" s="12" t="s">
        <v>49</v>
      </c>
      <c r="C16" s="12" t="n">
        <v>5904017323822</v>
      </c>
      <c r="D16" s="13" t="n">
        <v>3.45</v>
      </c>
      <c r="E16" s="14" t="n">
        <f aca="false">ROUND(D16-(D16*$E$2),2)</f>
        <v>3.45</v>
      </c>
      <c r="F16" s="15"/>
      <c r="G16" s="13" t="n">
        <f aca="false">F16*E16</f>
        <v>0</v>
      </c>
      <c r="H16" s="16" t="n">
        <f aca="false">ROUND(G16*(1-I16),2)</f>
        <v>0</v>
      </c>
      <c r="I16" s="17" t="n">
        <v>0.2</v>
      </c>
      <c r="J16" s="18" t="str">
        <f aca="false">HYPERLINK(K16,"Zdjęcie")</f>
        <v>Zdjęcie</v>
      </c>
      <c r="K16" s="1" t="s">
        <v>50</v>
      </c>
      <c r="L16" s="19"/>
      <c r="M16" s="20"/>
      <c r="P16" s="21"/>
    </row>
    <row r="17" customFormat="false" ht="13.8" hidden="false" customHeight="false" outlineLevel="0" collapsed="false">
      <c r="A17" s="12" t="s">
        <v>51</v>
      </c>
      <c r="B17" s="12" t="s">
        <v>52</v>
      </c>
      <c r="C17" s="12" t="n">
        <v>5904017388944</v>
      </c>
      <c r="D17" s="13" t="n">
        <v>3.7</v>
      </c>
      <c r="E17" s="14" t="n">
        <f aca="false">ROUND(D17-(D17*$E$2),2)</f>
        <v>3.7</v>
      </c>
      <c r="F17" s="15"/>
      <c r="G17" s="13" t="n">
        <f aca="false">F17*E17</f>
        <v>0</v>
      </c>
      <c r="H17" s="16" t="n">
        <f aca="false">ROUND(G17*(1-I17),2)</f>
        <v>0</v>
      </c>
      <c r="I17" s="17" t="n">
        <v>0.2</v>
      </c>
      <c r="J17" s="18" t="str">
        <f aca="false">HYPERLINK(K17,"Zdjęcie")</f>
        <v>Zdjęcie</v>
      </c>
      <c r="K17" s="1" t="s">
        <v>53</v>
      </c>
      <c r="L17" s="19"/>
      <c r="M17" s="20"/>
    </row>
    <row r="18" customFormat="false" ht="13.8" hidden="false" customHeight="false" outlineLevel="0" collapsed="false">
      <c r="A18" s="12" t="s">
        <v>54</v>
      </c>
      <c r="B18" s="12" t="s">
        <v>55</v>
      </c>
      <c r="C18" s="12" t="n">
        <v>5904017418856</v>
      </c>
      <c r="D18" s="13" t="n">
        <v>3.69</v>
      </c>
      <c r="E18" s="14" t="n">
        <f aca="false">ROUND(D18-(D18*$E$2),2)</f>
        <v>3.69</v>
      </c>
      <c r="F18" s="15"/>
      <c r="G18" s="13" t="n">
        <f aca="false">F18*E18</f>
        <v>0</v>
      </c>
      <c r="H18" s="16" t="n">
        <f aca="false">ROUND(G18*(1-I18),2)</f>
        <v>0</v>
      </c>
      <c r="I18" s="17" t="n">
        <v>0.2</v>
      </c>
      <c r="J18" s="18" t="str">
        <f aca="false">HYPERLINK(K18,"Zdjęcie")</f>
        <v>Zdjęcie</v>
      </c>
      <c r="K18" s="1" t="s">
        <v>56</v>
      </c>
      <c r="L18" s="19"/>
      <c r="M18" s="20"/>
      <c r="P18" s="21"/>
    </row>
    <row r="19" customFormat="false" ht="13.8" hidden="false" customHeight="false" outlineLevel="0" collapsed="false">
      <c r="A19" s="12" t="s">
        <v>57</v>
      </c>
      <c r="B19" s="12" t="s">
        <v>58</v>
      </c>
      <c r="C19" s="12" t="n">
        <v>5904017259428</v>
      </c>
      <c r="D19" s="13" t="n">
        <v>3.45</v>
      </c>
      <c r="E19" s="14" t="n">
        <f aca="false">ROUND(D19-(D19*$E$2),2)</f>
        <v>3.45</v>
      </c>
      <c r="F19" s="15"/>
      <c r="G19" s="13" t="n">
        <f aca="false">F19*E19</f>
        <v>0</v>
      </c>
      <c r="H19" s="16" t="n">
        <f aca="false">ROUND(G19*(1-I19),2)</f>
        <v>0</v>
      </c>
      <c r="I19" s="17" t="n">
        <v>0.2</v>
      </c>
      <c r="J19" s="18" t="str">
        <f aca="false">HYPERLINK(K19,"Zdjęcie")</f>
        <v>Zdjęcie</v>
      </c>
      <c r="K19" s="1" t="s">
        <v>59</v>
      </c>
      <c r="L19" s="19"/>
      <c r="M19" s="20"/>
      <c r="P19" s="21"/>
    </row>
    <row r="20" customFormat="false" ht="13.8" hidden="false" customHeight="false" outlineLevel="0" collapsed="false">
      <c r="A20" s="12" t="s">
        <v>60</v>
      </c>
      <c r="B20" s="12" t="s">
        <v>61</v>
      </c>
      <c r="C20" s="12" t="n">
        <v>5904017418894</v>
      </c>
      <c r="D20" s="13" t="n">
        <v>3.7</v>
      </c>
      <c r="E20" s="14" t="n">
        <f aca="false">ROUND(D20-(D20*$E$2),2)</f>
        <v>3.7</v>
      </c>
      <c r="F20" s="15"/>
      <c r="G20" s="13" t="n">
        <f aca="false">F20*E20</f>
        <v>0</v>
      </c>
      <c r="H20" s="16" t="n">
        <f aca="false">ROUND(G20*(1-I20),2)</f>
        <v>0</v>
      </c>
      <c r="I20" s="17" t="n">
        <v>0.2</v>
      </c>
      <c r="J20" s="18" t="str">
        <f aca="false">HYPERLINK(K20,"Zdjęcie")</f>
        <v>Zdjęcie</v>
      </c>
      <c r="K20" s="1" t="s">
        <v>62</v>
      </c>
      <c r="L20" s="19"/>
      <c r="M20" s="20"/>
      <c r="P20" s="21"/>
    </row>
    <row r="21" customFormat="false" ht="13.8" hidden="false" customHeight="false" outlineLevel="0" collapsed="false">
      <c r="A21" s="12" t="s">
        <v>63</v>
      </c>
      <c r="B21" s="12" t="s">
        <v>64</v>
      </c>
      <c r="C21" s="12" t="n">
        <v>5904017418931</v>
      </c>
      <c r="D21" s="13" t="n">
        <v>3.69</v>
      </c>
      <c r="E21" s="14" t="n">
        <f aca="false">ROUND(D21-(D21*$E$2),2)</f>
        <v>3.69</v>
      </c>
      <c r="F21" s="15"/>
      <c r="G21" s="13" t="n">
        <f aca="false">F21*E21</f>
        <v>0</v>
      </c>
      <c r="H21" s="16" t="n">
        <f aca="false">ROUND(G21*(1-I21),2)</f>
        <v>0</v>
      </c>
      <c r="I21" s="17" t="n">
        <v>0.2</v>
      </c>
      <c r="J21" s="18" t="str">
        <f aca="false">HYPERLINK(K21,"Zdjęcie")</f>
        <v>Zdjęcie</v>
      </c>
      <c r="K21" s="1" t="s">
        <v>65</v>
      </c>
      <c r="L21" s="19"/>
      <c r="M21" s="20"/>
      <c r="P21" s="21"/>
    </row>
    <row r="22" customFormat="false" ht="13.8" hidden="false" customHeight="false" outlineLevel="0" collapsed="false">
      <c r="A22" s="12" t="s">
        <v>66</v>
      </c>
      <c r="B22" s="12" t="s">
        <v>67</v>
      </c>
      <c r="C22" s="12" t="n">
        <v>5904017259442</v>
      </c>
      <c r="D22" s="13" t="n">
        <v>3.45</v>
      </c>
      <c r="E22" s="14" t="n">
        <f aca="false">ROUND(D22-(D22*$E$2),2)</f>
        <v>3.45</v>
      </c>
      <c r="F22" s="15"/>
      <c r="G22" s="13" t="n">
        <f aca="false">F22*E22</f>
        <v>0</v>
      </c>
      <c r="H22" s="16" t="n">
        <f aca="false">ROUND(G22*(1-I22),2)</f>
        <v>0</v>
      </c>
      <c r="I22" s="17" t="n">
        <v>0.2</v>
      </c>
      <c r="J22" s="18" t="str">
        <f aca="false">HYPERLINK(K22,"Zdjęcie")</f>
        <v>Zdjęcie</v>
      </c>
      <c r="K22" s="1" t="s">
        <v>68</v>
      </c>
      <c r="L22" s="19"/>
      <c r="M22" s="20"/>
      <c r="P22" s="21"/>
    </row>
    <row r="23" customFormat="false" ht="13.8" hidden="false" customHeight="false" outlineLevel="0" collapsed="false">
      <c r="A23" s="12" t="s">
        <v>69</v>
      </c>
      <c r="B23" s="12" t="s">
        <v>70</v>
      </c>
      <c r="C23" s="12" t="n">
        <v>5904017259466</v>
      </c>
      <c r="D23" s="13" t="n">
        <v>3.45</v>
      </c>
      <c r="E23" s="14" t="n">
        <f aca="false">ROUND(D23-(D23*$E$2),2)</f>
        <v>3.45</v>
      </c>
      <c r="F23" s="15"/>
      <c r="G23" s="13" t="n">
        <f aca="false">F23*E23</f>
        <v>0</v>
      </c>
      <c r="H23" s="16" t="n">
        <f aca="false">ROUND(G23*(1-I23),2)</f>
        <v>0</v>
      </c>
      <c r="I23" s="17" t="n">
        <v>0.2</v>
      </c>
      <c r="J23" s="18" t="str">
        <f aca="false">HYPERLINK(K23,"Zdjęcie")</f>
        <v>Zdjęcie</v>
      </c>
      <c r="K23" s="1" t="s">
        <v>71</v>
      </c>
      <c r="L23" s="19"/>
      <c r="M23" s="20"/>
      <c r="P23" s="21"/>
    </row>
    <row r="24" customFormat="false" ht="13.8" hidden="false" customHeight="false" outlineLevel="0" collapsed="false">
      <c r="A24" s="12" t="s">
        <v>72</v>
      </c>
      <c r="B24" s="12" t="s">
        <v>73</v>
      </c>
      <c r="C24" s="12" t="n">
        <v>5904017411109</v>
      </c>
      <c r="D24" s="13" t="n">
        <v>2.17</v>
      </c>
      <c r="E24" s="14" t="n">
        <f aca="false">ROUND(D24-(D24*$E$2),2)</f>
        <v>2.17</v>
      </c>
      <c r="F24" s="15"/>
      <c r="G24" s="13" t="n">
        <f aca="false">F24*E24</f>
        <v>0</v>
      </c>
      <c r="H24" s="16" t="n">
        <f aca="false">ROUND(G24*(1-I24),2)</f>
        <v>0</v>
      </c>
      <c r="I24" s="17" t="n">
        <v>0.2</v>
      </c>
      <c r="J24" s="18" t="str">
        <f aca="false">HYPERLINK(K24,"Zdjęcie")</f>
        <v>Zdjęcie</v>
      </c>
      <c r="K24" s="1" t="s">
        <v>74</v>
      </c>
      <c r="L24" s="19"/>
      <c r="M24" s="20"/>
    </row>
    <row r="25" customFormat="false" ht="13.8" hidden="false" customHeight="false" outlineLevel="0" collapsed="false">
      <c r="A25" s="12" t="s">
        <v>75</v>
      </c>
      <c r="B25" s="12" t="s">
        <v>76</v>
      </c>
      <c r="C25" s="12" t="n">
        <v>5904017411222</v>
      </c>
      <c r="D25" s="13" t="n">
        <v>2.17</v>
      </c>
      <c r="E25" s="14" t="n">
        <f aca="false">ROUND(D25-(D25*$E$2),2)</f>
        <v>2.17</v>
      </c>
      <c r="F25" s="15"/>
      <c r="G25" s="13" t="n">
        <f aca="false">F25*E25</f>
        <v>0</v>
      </c>
      <c r="H25" s="16" t="n">
        <f aca="false">ROUND(G25*(1-I25),2)</f>
        <v>0</v>
      </c>
      <c r="I25" s="17" t="n">
        <v>0.2</v>
      </c>
      <c r="J25" s="18" t="str">
        <f aca="false">HYPERLINK(K25,"Zdjęcie")</f>
        <v>Zdjęcie</v>
      </c>
      <c r="K25" s="1" t="s">
        <v>77</v>
      </c>
      <c r="L25" s="19"/>
      <c r="M25" s="20"/>
      <c r="P25" s="21"/>
    </row>
    <row r="26" customFormat="false" ht="13.8" hidden="false" customHeight="false" outlineLevel="0" collapsed="false">
      <c r="A26" s="12" t="s">
        <v>78</v>
      </c>
      <c r="B26" s="12" t="s">
        <v>79</v>
      </c>
      <c r="C26" s="12" t="n">
        <v>5904017411420</v>
      </c>
      <c r="D26" s="13" t="n">
        <v>2.17</v>
      </c>
      <c r="E26" s="14" t="n">
        <f aca="false">ROUND(D26-(D26*$E$2),2)</f>
        <v>2.17</v>
      </c>
      <c r="F26" s="15"/>
      <c r="G26" s="13" t="n">
        <f aca="false">F26*E26</f>
        <v>0</v>
      </c>
      <c r="H26" s="16" t="n">
        <f aca="false">ROUND(G26*(1-I26),2)</f>
        <v>0</v>
      </c>
      <c r="I26" s="17" t="n">
        <v>0.2</v>
      </c>
      <c r="J26" s="18" t="str">
        <f aca="false">HYPERLINK(K26,"Zdjęcie")</f>
        <v>Zdjęcie</v>
      </c>
      <c r="K26" s="1" t="s">
        <v>80</v>
      </c>
      <c r="L26" s="19"/>
      <c r="M26" s="20"/>
      <c r="P26" s="21"/>
    </row>
    <row r="27" customFormat="false" ht="13.8" hidden="false" customHeight="false" outlineLevel="0" collapsed="false">
      <c r="A27" s="12" t="s">
        <v>81</v>
      </c>
      <c r="B27" s="12" t="s">
        <v>82</v>
      </c>
      <c r="C27" s="12" t="n">
        <v>5904017411703</v>
      </c>
      <c r="D27" s="13" t="n">
        <v>2.17</v>
      </c>
      <c r="E27" s="14" t="n">
        <f aca="false">ROUND(D27-(D27*$E$2),2)</f>
        <v>2.17</v>
      </c>
      <c r="F27" s="15"/>
      <c r="G27" s="13" t="n">
        <f aca="false">F27*E27</f>
        <v>0</v>
      </c>
      <c r="H27" s="16" t="n">
        <f aca="false">ROUND(G27*(1-I27),2)</f>
        <v>0</v>
      </c>
      <c r="I27" s="17" t="n">
        <v>0.2</v>
      </c>
      <c r="J27" s="18" t="str">
        <f aca="false">HYPERLINK(K27,"Zdjęcie")</f>
        <v>Zdjęcie</v>
      </c>
      <c r="K27" s="1" t="s">
        <v>83</v>
      </c>
      <c r="L27" s="19"/>
      <c r="M27" s="20"/>
    </row>
    <row r="28" customFormat="false" ht="13.8" hidden="false" customHeight="false" outlineLevel="0" collapsed="false">
      <c r="A28" s="12" t="s">
        <v>84</v>
      </c>
      <c r="B28" s="12" t="s">
        <v>85</v>
      </c>
      <c r="C28" s="12" t="n">
        <v>5904017052364</v>
      </c>
      <c r="D28" s="13" t="n">
        <v>5.02</v>
      </c>
      <c r="E28" s="14" t="n">
        <f aca="false">ROUND(D28-(D28*$E$2),2)</f>
        <v>5.02</v>
      </c>
      <c r="F28" s="15"/>
      <c r="G28" s="13" t="n">
        <f aca="false">F28*E28</f>
        <v>0</v>
      </c>
      <c r="H28" s="16" t="n">
        <f aca="false">ROUND(G28*(1-I28),2)</f>
        <v>0</v>
      </c>
      <c r="I28" s="17" t="n">
        <v>0.2</v>
      </c>
      <c r="J28" s="18" t="str">
        <f aca="false">HYPERLINK(K28,"Zdjęcie")</f>
        <v>Zdjęcie</v>
      </c>
      <c r="K28" s="1" t="s">
        <v>86</v>
      </c>
      <c r="L28" s="19"/>
      <c r="M28" s="20"/>
      <c r="P28" s="21"/>
    </row>
    <row r="29" customFormat="false" ht="13.8" hidden="false" customHeight="false" outlineLevel="0" collapsed="false">
      <c r="A29" s="12" t="s">
        <v>87</v>
      </c>
      <c r="B29" s="12" t="s">
        <v>88</v>
      </c>
      <c r="C29" s="12" t="n">
        <v>5904017407645</v>
      </c>
      <c r="D29" s="13" t="n">
        <v>0.99</v>
      </c>
      <c r="E29" s="14" t="n">
        <f aca="false">ROUND(D29-(D29*$E$2),2)</f>
        <v>0.99</v>
      </c>
      <c r="F29" s="15"/>
      <c r="G29" s="13" t="n">
        <f aca="false">F29*E29</f>
        <v>0</v>
      </c>
      <c r="H29" s="16" t="n">
        <f aca="false">ROUND(G29*(1-I29),2)</f>
        <v>0</v>
      </c>
      <c r="I29" s="17" t="n">
        <v>0.2</v>
      </c>
      <c r="J29" s="18" t="str">
        <f aca="false">HYPERLINK(K29,"Zdjęcie")</f>
        <v>Zdjęcie</v>
      </c>
      <c r="K29" s="1" t="s">
        <v>89</v>
      </c>
      <c r="L29" s="19"/>
      <c r="M29" s="20"/>
      <c r="P29" s="21"/>
    </row>
    <row r="30" customFormat="false" ht="13.8" hidden="false" customHeight="false" outlineLevel="0" collapsed="false">
      <c r="A30" s="12" t="s">
        <v>90</v>
      </c>
      <c r="B30" s="12" t="s">
        <v>91</v>
      </c>
      <c r="C30" s="12" t="n">
        <v>5904017259497</v>
      </c>
      <c r="D30" s="13" t="n">
        <v>4.78</v>
      </c>
      <c r="E30" s="14" t="n">
        <f aca="false">ROUND(D30-(D30*$E$2),2)</f>
        <v>4.78</v>
      </c>
      <c r="F30" s="15"/>
      <c r="G30" s="13" t="n">
        <f aca="false">F30*E30</f>
        <v>0</v>
      </c>
      <c r="H30" s="16" t="n">
        <f aca="false">ROUND(G30*(1-I30),2)</f>
        <v>0</v>
      </c>
      <c r="I30" s="17" t="n">
        <v>0.2</v>
      </c>
      <c r="J30" s="18" t="str">
        <f aca="false">HYPERLINK(K30,"Zdjęcie")</f>
        <v>Zdjęcie</v>
      </c>
      <c r="K30" s="1" t="s">
        <v>92</v>
      </c>
      <c r="L30" s="19"/>
      <c r="M30" s="20"/>
      <c r="P30" s="21"/>
    </row>
    <row r="31" customFormat="false" ht="13.8" hidden="false" customHeight="false" outlineLevel="0" collapsed="false">
      <c r="A31" s="12" t="s">
        <v>93</v>
      </c>
      <c r="B31" s="12" t="s">
        <v>94</v>
      </c>
      <c r="C31" s="12" t="n">
        <v>5904017052401</v>
      </c>
      <c r="D31" s="13" t="n">
        <v>5.02</v>
      </c>
      <c r="E31" s="14" t="n">
        <f aca="false">ROUND(D31-(D31*$E$2),2)</f>
        <v>5.02</v>
      </c>
      <c r="F31" s="15"/>
      <c r="G31" s="13" t="n">
        <f aca="false">F31*E31</f>
        <v>0</v>
      </c>
      <c r="H31" s="16" t="n">
        <f aca="false">ROUND(G31*(1-I31),2)</f>
        <v>0</v>
      </c>
      <c r="I31" s="17" t="n">
        <v>0.2</v>
      </c>
      <c r="J31" s="18" t="str">
        <f aca="false">HYPERLINK(K31,"Zdjęcie")</f>
        <v>Zdjęcie</v>
      </c>
      <c r="K31" s="1" t="s">
        <v>95</v>
      </c>
      <c r="L31" s="19"/>
      <c r="M31" s="20"/>
      <c r="P31" s="21"/>
    </row>
    <row r="32" customFormat="false" ht="13.8" hidden="false" customHeight="false" outlineLevel="0" collapsed="false">
      <c r="A32" s="12" t="s">
        <v>96</v>
      </c>
      <c r="B32" s="12" t="s">
        <v>97</v>
      </c>
      <c r="C32" s="12" t="n">
        <v>5904017057055</v>
      </c>
      <c r="D32" s="13" t="n">
        <v>4.78</v>
      </c>
      <c r="E32" s="14" t="n">
        <f aca="false">ROUND(D32-(D32*$E$2),2)</f>
        <v>4.78</v>
      </c>
      <c r="F32" s="15"/>
      <c r="G32" s="13" t="n">
        <f aca="false">F32*E32</f>
        <v>0</v>
      </c>
      <c r="H32" s="16" t="n">
        <f aca="false">ROUND(G32*(1-I32),2)</f>
        <v>0</v>
      </c>
      <c r="I32" s="17" t="n">
        <v>0.2</v>
      </c>
      <c r="J32" s="18" t="str">
        <f aca="false">HYPERLINK(K32,"Zdjęcie")</f>
        <v>Zdjęcie</v>
      </c>
      <c r="K32" s="1" t="s">
        <v>98</v>
      </c>
      <c r="L32" s="19"/>
      <c r="M32" s="20"/>
      <c r="P32" s="21"/>
    </row>
    <row r="33" customFormat="false" ht="13.8" hidden="false" customHeight="false" outlineLevel="0" collapsed="false">
      <c r="A33" s="12" t="s">
        <v>99</v>
      </c>
      <c r="B33" s="12" t="s">
        <v>100</v>
      </c>
      <c r="C33" s="12" t="n">
        <v>5904017414421</v>
      </c>
      <c r="D33" s="13" t="n">
        <v>3.56</v>
      </c>
      <c r="E33" s="14" t="n">
        <f aca="false">ROUND(D33-(D33*$E$2),2)</f>
        <v>3.56</v>
      </c>
      <c r="F33" s="15"/>
      <c r="G33" s="13" t="n">
        <f aca="false">F33*E33</f>
        <v>0</v>
      </c>
      <c r="H33" s="16" t="n">
        <f aca="false">ROUND(G33*(1-I33),2)</f>
        <v>0</v>
      </c>
      <c r="I33" s="17" t="n">
        <v>0.2</v>
      </c>
      <c r="J33" s="18" t="str">
        <f aca="false">HYPERLINK(K33,"Zdjęcie")</f>
        <v>Zdjęcie</v>
      </c>
      <c r="K33" s="1" t="s">
        <v>101</v>
      </c>
      <c r="L33" s="19"/>
      <c r="M33" s="20"/>
      <c r="P33" s="21"/>
    </row>
    <row r="34" customFormat="false" ht="13.8" hidden="false" customHeight="false" outlineLevel="0" collapsed="false">
      <c r="A34" s="12" t="s">
        <v>102</v>
      </c>
      <c r="B34" s="12" t="s">
        <v>100</v>
      </c>
      <c r="C34" s="12" t="n">
        <v>5904017414469</v>
      </c>
      <c r="D34" s="13" t="n">
        <v>3.56</v>
      </c>
      <c r="E34" s="14" t="n">
        <f aca="false">ROUND(D34-(D34*$E$2),2)</f>
        <v>3.56</v>
      </c>
      <c r="F34" s="15"/>
      <c r="G34" s="13" t="n">
        <f aca="false">F34*E34</f>
        <v>0</v>
      </c>
      <c r="H34" s="16" t="n">
        <f aca="false">ROUND(G34*(1-I34),2)</f>
        <v>0</v>
      </c>
      <c r="I34" s="17" t="n">
        <v>0.2</v>
      </c>
      <c r="J34" s="18" t="str">
        <f aca="false">HYPERLINK(K34,"Zdjęcie")</f>
        <v>Zdjęcie</v>
      </c>
      <c r="K34" s="1" t="s">
        <v>103</v>
      </c>
      <c r="L34" s="19"/>
      <c r="M34" s="20"/>
      <c r="P34" s="21"/>
    </row>
    <row r="35" customFormat="false" ht="13.8" hidden="false" customHeight="false" outlineLevel="0" collapsed="false">
      <c r="A35" s="12" t="s">
        <v>104</v>
      </c>
      <c r="B35" s="12" t="s">
        <v>105</v>
      </c>
      <c r="C35" s="12" t="n">
        <v>5904017407720</v>
      </c>
      <c r="D35" s="13" t="n">
        <v>1.49</v>
      </c>
      <c r="E35" s="14" t="n">
        <f aca="false">ROUND(D35-(D35*$E$2),2)</f>
        <v>1.49</v>
      </c>
      <c r="F35" s="15"/>
      <c r="G35" s="13" t="n">
        <f aca="false">F35*E35</f>
        <v>0</v>
      </c>
      <c r="H35" s="16" t="n">
        <f aca="false">ROUND(G35*(1-I35),2)</f>
        <v>0</v>
      </c>
      <c r="I35" s="17" t="n">
        <v>0.2</v>
      </c>
      <c r="J35" s="18" t="str">
        <f aca="false">HYPERLINK(K35,"Zdjęcie")</f>
        <v>Zdjęcie</v>
      </c>
      <c r="K35" s="1" t="s">
        <v>106</v>
      </c>
      <c r="L35" s="19"/>
      <c r="M35" s="20"/>
      <c r="P35" s="21"/>
    </row>
    <row r="36" customFormat="false" ht="13.8" hidden="false" customHeight="false" outlineLevel="0" collapsed="false">
      <c r="A36" s="12" t="s">
        <v>107</v>
      </c>
      <c r="B36" s="12" t="s">
        <v>108</v>
      </c>
      <c r="C36" s="12" t="n">
        <v>5904017420453</v>
      </c>
      <c r="D36" s="13" t="n">
        <v>5.81</v>
      </c>
      <c r="E36" s="14" t="n">
        <f aca="false">ROUND(D36-(D36*$E$2),2)</f>
        <v>5.81</v>
      </c>
      <c r="F36" s="15"/>
      <c r="G36" s="13" t="n">
        <f aca="false">F36*E36</f>
        <v>0</v>
      </c>
      <c r="H36" s="16" t="n">
        <f aca="false">ROUND(G36*(1-I36),2)</f>
        <v>0</v>
      </c>
      <c r="I36" s="17" t="n">
        <v>0.2</v>
      </c>
      <c r="J36" s="18" t="str">
        <f aca="false">HYPERLINK(K36,"Zdjęcie")</f>
        <v>Zdjęcie</v>
      </c>
      <c r="K36" s="1" t="s">
        <v>109</v>
      </c>
      <c r="L36" s="19"/>
      <c r="M36" s="20"/>
      <c r="P36" s="21"/>
    </row>
    <row r="37" customFormat="false" ht="13.8" hidden="false" customHeight="false" outlineLevel="0" collapsed="false">
      <c r="A37" s="12" t="s">
        <v>110</v>
      </c>
      <c r="B37" s="12" t="s">
        <v>111</v>
      </c>
      <c r="C37" s="12" t="n">
        <v>5904017407768</v>
      </c>
      <c r="D37" s="13" t="n">
        <v>1.49</v>
      </c>
      <c r="E37" s="14" t="n">
        <f aca="false">ROUND(D37-(D37*$E$2),2)</f>
        <v>1.49</v>
      </c>
      <c r="F37" s="15"/>
      <c r="G37" s="13" t="n">
        <f aca="false">F37*E37</f>
        <v>0</v>
      </c>
      <c r="H37" s="16" t="n">
        <f aca="false">ROUND(G37*(1-I37),2)</f>
        <v>0</v>
      </c>
      <c r="I37" s="17" t="n">
        <v>0.2</v>
      </c>
      <c r="J37" s="18" t="str">
        <f aca="false">HYPERLINK(K37,"Zdjęcie")</f>
        <v>Zdjęcie</v>
      </c>
      <c r="K37" s="1" t="s">
        <v>112</v>
      </c>
      <c r="L37" s="19"/>
      <c r="M37" s="20"/>
      <c r="P37" s="21"/>
    </row>
    <row r="38" customFormat="false" ht="13.8" hidden="false" customHeight="false" outlineLevel="0" collapsed="false">
      <c r="A38" s="12" t="s">
        <v>113</v>
      </c>
      <c r="B38" s="12" t="s">
        <v>114</v>
      </c>
      <c r="C38" s="12" t="n">
        <v>5904017407683</v>
      </c>
      <c r="D38" s="13" t="n">
        <v>0.99</v>
      </c>
      <c r="E38" s="14" t="n">
        <f aca="false">ROUND(D38-(D38*$E$2),2)</f>
        <v>0.99</v>
      </c>
      <c r="F38" s="15"/>
      <c r="G38" s="13" t="n">
        <f aca="false">F38*E38</f>
        <v>0</v>
      </c>
      <c r="H38" s="16" t="n">
        <f aca="false">ROUND(G38*(1-I38),2)</f>
        <v>0</v>
      </c>
      <c r="I38" s="17" t="n">
        <v>0.2</v>
      </c>
      <c r="J38" s="18" t="str">
        <f aca="false">HYPERLINK(K38,"Zdjęcie")</f>
        <v>Zdjęcie</v>
      </c>
      <c r="K38" s="1" t="s">
        <v>115</v>
      </c>
      <c r="L38" s="19"/>
      <c r="M38" s="20"/>
      <c r="P38" s="21"/>
    </row>
    <row r="39" customFormat="false" ht="13.8" hidden="false" customHeight="false" outlineLevel="0" collapsed="false">
      <c r="G39" s="22" t="n">
        <f aca="false">SUM(G4:G38)</f>
        <v>0</v>
      </c>
      <c r="H39" s="16" t="n">
        <f aca="false">ROUND(G39*0.7,2)</f>
        <v>0</v>
      </c>
      <c r="I39" s="1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LibreOffice/7.5.7.1$Windows_X86_64 LibreOffice_project/47eb0cf7efbacdee9b19ae25d6752381ede23126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2023-11-08T13:52:32Z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